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93" documentId="120_S{2AC9BD13-BADA-5192-A53E-5A8FF88502F6}" xr6:coauthVersionLast="47" xr6:coauthVersionMax="47" xr10:uidLastSave="{9C653E46-69A4-423A-93D8-5B4153B37B4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<sst xmlns="http://schemas.openxmlformats.org/spreadsheetml/2006/main" count="180281" uniqueCount="39123">
  <si>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</si>
  <si>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</si>
  <si>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</si>
  <si>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</si>
  <si>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</si>
  <si>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</si>
  <si>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</si>
  <si>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</si>
  <si>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</si>
  <si>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</si>
  <si>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</si>
  <si>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</si>
  <si>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</si>
  <si>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</si>
  <si>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</si>
  <si>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</si>
  <si>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</si>
  <si>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</si>
  <si>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</si>
  <si>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</si>
  <si>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</si>
  <si>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</si>
  <si>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</si>
  <si>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</si>
  <si>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</si>
  <si>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</si>
  <si>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</si>
  <si>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</si>
  <si>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</si>
  <si>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</si>
  <si>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</si>
  <si>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</si>
  <si>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</si>
  <si>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</si>
  <si>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</si>
  <si>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</si>
  <si>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</si>
  <si>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</si>
  <si>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</si>
  <si>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</si>
  <si>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</si>
  <si>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</si>
  <si>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</si>
  <si>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</si>
  <si>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</si>
  <si>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</si>
  <si>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</si>
  <si>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</si>
  <si>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</si>
  <si>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</si>
  <si>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</si>
  <si>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</si>
  <si>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</si>
  <si>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</si>
  <si>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</si>
  <si>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</si>
  <si>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</si>
  <si>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</si>
  <si>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</si>
  <si>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</si>
  <si>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</si>
  <si>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</si>
  <si>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</si>
  <si>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</si>
  <si>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</si>
  <si>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</si>
  <si>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</si>
  <si>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</si>
  <si>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</si>
  <si>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</si>
  <si>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</si>
  <si>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</si>
  <si>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</si>
  <si>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</si>
  <si>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</si>
  <si>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</si>
  <si>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</si>
  <si>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</si>
  <si>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</si>
  <si>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</si>
  <si>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</si>
  <si>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</si>
  <si>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</si>
  <si>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</si>
  <si>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</si>
  <si>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</si>
  <si>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</si>
  <si>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</si>
  <si>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</si>
  <si>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</si>
  <si>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</si>
  <si>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</si>
  <si>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</si>
  <si>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</si>
  <si>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</si>
  <si>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</si>
  <si>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</si>
  <si>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</si>
  <si>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</si>
  <si>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</si>
  <si>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</si>
  <si>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</si>
  <si>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</si>
  <si>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</si>
  <si>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</si>
  <si>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</si>
  <si>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</si>
  <si>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</si>
  <si>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</si>
  <si>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</si>
  <si>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</si>
  <si>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</si>
  <si>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</si>
  <si>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</si>
  <si>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</si>
  <si>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</si>
  <si>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</si>
  <si>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</si>
  <si>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</si>
  <si>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</si>
  <si>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</si>
  <si>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</si>
  <si>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</si>
  <si>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</si>
  <si>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</si>
  <si>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</si>
  <si>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</si>
  <si>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</si>
  <si>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</si>
  <si>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</si>
  <si>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</si>
  <si>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</si>
  <si>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</si>
  <si>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</si>
  <si>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</si>
  <si>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</si>
  <si>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</si>
  <si>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</si>
  <si>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</si>
  <si>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</si>
  <si>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</si>
  <si>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</si>
  <si>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</si>
  <si>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</si>
  <si>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</si>
  <si>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</si>
  <si>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</si>
  <si>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</si>
  <si>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</si>
  <si>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</si>
  <si>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</si>
  <si>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</si>
  <si>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</si>
  <si>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</si>
  <si>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</si>
  <si>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</si>
  <si>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</si>
  <si>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</si>
  <si>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</si>
  <si>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</si>
  <si>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</si>
  <si>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</si>
  <si>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</si>
  <si>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</si>
  <si>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</si>
  <si>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</si>
  <si>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</si>
  <si>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</si>
  <si>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</si>
  <si>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</si>
  <si>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</si>
  <si>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</si>
  <si>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</si>
  <si>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</si>
  <si>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</si>
  <si>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</si>
  <si>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</si>
  <si>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</si>
  <si>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</si>
  <si>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</si>
  <si>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</si>
  <si>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</si>
  <si>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</si>
  <si>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</si>
  <si>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</si>
  <si>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</si>
  <si>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</si>
  <si>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</si>
  <si>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</si>
  <si>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</si>
  <si>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</si>
  <si>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</si>
  <si>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</si>
  <si>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</si>
  <si>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</si>
  <si>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</si>
  <si>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</si>
  <si>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</si>
  <si>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</si>
  <si>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</si>
  <si>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</si>
  <si>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</si>
  <si>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</si>
  <si>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</si>
  <si>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</si>
  <si>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</si>
  <si>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</si>
  <si>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</si>
  <si>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</si>
  <si>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</si>
  <si>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</si>
  <si>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</si>
  <si>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</si>
  <si>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</si>
  <si>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</si>
  <si>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</si>
  <si>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</si>
  <si>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</si>
  <si>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</si>
  <si>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</si>
  <si>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</si>
  <si>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</si>
  <si>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</si>
  <si>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</si>
  <si>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</si>
  <si>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</si>
  <si>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</si>
  <si>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</si>
  <si>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</si>
  <si>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</si>
  <si>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</si>
  <si>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</si>
  <si>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</si>
  <si>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</si>
  <si>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</si>
  <si>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</si>
  <si>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</si>
  <si>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</si>
  <si>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</si>
  <si>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</si>
  <si>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</si>
  <si>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</si>
  <si>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</si>
  <si>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</si>
  <si>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</si>
  <si>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</si>
  <si>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</si>
  <si>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</si>
  <si>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</si>
  <si>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</si>
  <si>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</si>
  <si>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</si>
  <si>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</si>
  <si>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</si>
  <si>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</si>
  <si>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</si>
  <si>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</si>
  <si>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</si>
  <si>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</si>
  <si>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</si>
  <si>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</si>
  <si>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</si>
  <si>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</si>
  <si>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</si>
  <si>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</si>
  <si>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</si>
  <si>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</si>
  <si>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</si>
  <si>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</si>
  <si>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</si>
  <si>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</si>
  <si>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</si>
  <si>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</si>
  <si>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</si>
  <si>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</si>
  <si>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</si>
  <si>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</si>
  <si>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</si>
  <si>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</si>
  <si>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</si>
  <si>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</si>
  <si>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</si>
  <si>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</si>
  <si>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</si>
  <si>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</si>
  <si>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</si>
  <si>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</si>
  <si>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</si>
  <si>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</si>
  <si>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</si>
  <si>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</si>
  <si>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</si>
  <si>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</si>
  <si>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</si>
  <si>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</si>
  <si>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</si>
  <si>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</si>
  <si>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</si>
  <si>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</si>
  <si>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</si>
  <si>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</si>
  <si>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</si>
  <si>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</si>
  <si>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</si>
  <si>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</si>
  <si>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</si>
  <si>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</si>
  <si>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</si>
  <si>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</si>
  <si>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</si>
  <si>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</si>
  <si>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</si>
  <si>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</si>
  <si>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</si>
  <si>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</si>
  <si>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</si>
  <si>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</si>
  <si>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</si>
  <si>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</si>
  <si>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</si>
  <si>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</si>
  <si>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</si>
  <si>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</si>
  <si>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</si>
  <si>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</si>
  <si>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</si>
  <si>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</si>
  <si>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</si>
  <si>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</si>
  <si>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</si>
  <si>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</si>
  <si>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</si>
  <si>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</si>
  <si>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</si>
  <si>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</si>
  <si>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</si>
  <si>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</si>
  <si>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</si>
  <si>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</si>
  <si>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</si>
  <si>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</si>
  <si>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</si>
  <si>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</si>
  <si>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</si>
  <si>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</si>
  <si>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</si>
  <si>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</si>
  <si>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</si>
  <si>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</si>
  <si>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</si>
  <si>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</si>
  <si>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</si>
  <si>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</si>
  <si>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</si>
  <si>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</si>
  <si>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</si>
  <si>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</si>
  <si>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</si>
  <si>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</si>
  <si>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</si>
  <si>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</si>
  <si>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</si>
  <si>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</si>
  <si>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</si>
  <si>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</si>
  <si>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</si>
  <si>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</si>
  <si>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</si>
  <si>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</si>
  <si>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</si>
  <si>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</si>
  <si>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</si>
  <si>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</si>
  <si>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</si>
  <si>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</si>
  <si>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</si>
  <si>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</si>
  <si>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</si>
  <si>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</si>
  <si>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</si>
  <si>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</si>
  <si>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</si>
  <si>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</si>
  <si>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</si>
  <si>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</si>
  <si>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</si>
  <si>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</si>
  <si>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</si>
  <si>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</si>
  <si>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</si>
  <si>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</si>
  <si>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</si>
  <si>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</si>
  <si>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</si>
  <si>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</si>
  <si>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</si>
  <si>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</si>
  <si>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</si>
  <si>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</si>
  <si>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</si>
  <si>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</si>
  <si>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</si>
  <si>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</si>
  <si>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</si>
  <si>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</si>
  <si>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</si>
  <si>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</si>
  <si>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</si>
  <si>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</si>
  <si>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</si>
  <si>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</si>
  <si>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</si>
  <si>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</si>
  <si>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</si>
  <si>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</si>
  <si>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</si>
  <si>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</si>
  <si>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</si>
  <si>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</si>
  <si>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</si>
  <si>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</si>
  <si>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</si>
  <si>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</si>
  <si>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</si>
  <si>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</si>
  <si>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</si>
  <si>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</si>
  <si>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</si>
  <si>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</si>
  <si>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</si>
  <si>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</si>
  <si>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</si>
  <si>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</si>
  <si>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</si>
  <si>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</si>
  <si>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</si>
  <si>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</si>
  <si>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</si>
  <si>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</si>
  <si>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</si>
  <si>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</si>
  <si>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</si>
  <si>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</si>
  <si>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</si>
  <si>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</si>
  <si>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</si>
  <si>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</si>
  <si>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</si>
  <si>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</si>
  <si>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</si>
  <si>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</si>
  <si>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</si>
  <si>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</si>
  <si>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</si>
  <si>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</si>
  <si>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</si>
  <si>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</si>
  <si>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</si>
  <si>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</si>
  <si>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</si>
  <si>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</si>
  <si>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</si>
  <si>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</si>
  <si>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</si>
  <si>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</si>
  <si>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</si>
  <si>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</si>
  <si>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</si>
  <si>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</si>
  <si>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</si>
  <si>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</si>
  <si>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</si>
  <si>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</si>
  <si>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</si>
  <si>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</si>
  <si>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</si>
  <si>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</si>
  <si>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</si>
  <si>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</si>
  <si>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</si>
  <si>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</si>
  <si>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</si>
  <si>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</si>
  <si>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</si>
  <si>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</si>
  <si>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</si>
  <si>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</si>
  <si>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</si>
  <si>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</si>
  <si>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</si>
  <si>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</si>
  <si>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</si>
  <si>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</si>
  <si>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</si>
  <si>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</si>
  <si>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</si>
  <si>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</si>
  <si>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</si>
  <si>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</si>
  <si>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</si>
  <si>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</si>
  <si>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</si>
  <si>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</si>
  <si>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</si>
  <si>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</si>
  <si>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</si>
  <si>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</si>
  <si>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</si>
  <si>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</si>
  <si>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</si>
  <si>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</si>
  <si>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</si>
  <si>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</si>
  <si>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</si>
  <si>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</si>
  <si>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</si>
  <si>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</si>
  <si>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</si>
  <si>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</si>
  <si>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</si>
  <si>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</si>
  <si>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</si>
  <si>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</si>
  <si>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</si>
  <si>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</si>
  <si>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</si>
  <si>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</si>
  <si>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</si>
  <si>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</si>
  <si>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</si>
  <si>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</si>
  <si>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</si>
  <si>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</si>
  <si>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</si>
  <si>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</si>
  <si>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</si>
  <si>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</si>
  <si>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</si>
  <si>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</si>
  <si>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</si>
  <si>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</si>
  <si>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</si>
  <si>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</si>
  <si>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</si>
  <si>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</si>
  <si>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</si>
  <si>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</si>
  <si>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</si>
  <si>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</si>
  <si>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</si>
  <si>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</si>
  <si>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</si>
  <si>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</si>
  <si>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</si>
  <si>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</si>
  <si>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</si>
  <si>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</si>
  <si>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</si>
  <si>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</si>
  <si>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</si>
  <si>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</si>
  <si>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</si>
  <si>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</si>
  <si>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</si>
  <si>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</si>
  <si>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</si>
  <si>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</si>
  <si>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</si>
  <si>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</si>
  <si>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</si>
  <si>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</si>
  <si>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</si>
  <si>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</si>
  <si>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</si>
  <si>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</si>
  <si>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</si>
  <si>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</si>
  <si>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</si>
  <si>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</si>
  <si>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</si>
  <si>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</si>
  <si>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</si>
  <si>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</si>
  <si>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</si>
  <si>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</si>
  <si>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</si>
  <si>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</si>
  <si>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</si>
  <si>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</si>
  <si>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</si>
  <si>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</si>
  <si>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</si>
  <si>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</si>
  <si>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</si>
  <si>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</si>
  <si>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</si>
  <si>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</si>
  <si>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</si>
  <si>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</si>
  <si>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</si>
  <si>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</si>
  <si>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</si>
  <si>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</si>
  <si>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</si>
  <si>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</si>
  <si>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</si>
  <si>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</si>
  <si>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</si>
  <si>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</si>
  <si>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</si>
  <si>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</si>
  <si>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</si>
  <si>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</si>
  <si>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</si>
  <si>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</si>
  <si>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</si>
  <si>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</si>
  <si>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</si>
  <si>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</si>
  <si>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</si>
  <si>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</si>
  <si>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</si>
  <si>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</si>
  <si>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</si>
  <si>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</si>
  <si>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</si>
  <si>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</si>
  <si>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</si>
  <si>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</si>
  <si>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</si>
  <si>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</si>
  <si>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</si>
  <si>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</si>
  <si>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</si>
  <si>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</si>
  <si>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</si>
  <si>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</si>
  <si>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</si>
  <si>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</si>
  <si>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</si>
  <si>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</si>
  <si>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</si>
  <si>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</si>
  <si>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</si>
  <si>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</si>
  <si>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</si>
  <si>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</si>
  <si>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</si>
  <si>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</si>
  <si>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</si>
  <si>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</si>
  <si>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</si>
  <si>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</si>
  <si>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</si>
  <si>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</si>
  <si>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</si>
  <si>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</si>
  <si>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</si>
  <si>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</si>
  <si>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</si>
  <si>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</si>
  <si>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</si>
  <si>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</si>
  <si>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</si>
  <si>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</si>
  <si>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</si>
  <si>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</si>
  <si>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</si>
  <si>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</si>
  <si>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</si>
  <si>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</si>
  <si>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</si>
  <si>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</si>
  <si>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</si>
  <si>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</si>
  <si>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</si>
  <si>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</si>
  <si>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</si>
  <si>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</si>
  <si>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</si>
  <si>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</si>
  <si>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</si>
  <si>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</si>
  <si>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</si>
  <si>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</si>
  <si>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</si>
  <si>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</si>
  <si>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</si>
  <si>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</si>
  <si>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</si>
  <si>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</si>
  <si>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</si>
  <si>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</si>
  <si>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</si>
  <si>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</si>
  <si>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</si>
  <si>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</si>
  <si>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</si>
  <si>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</si>
  <si>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</si>
  <si>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</si>
  <si>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</si>
  <si>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</si>
  <si>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</si>
  <si>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</si>
  <si>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</si>
  <si>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</si>
  <si>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</si>
  <si>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</si>
  <si>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</si>
  <si>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</si>
  <si>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</si>
  <si>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</si>
  <si>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</si>
  <si>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</si>
  <si>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</si>
  <si>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</si>
  <si>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</si>
  <si>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</si>
  <si>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</si>
  <si>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</si>
  <si>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</si>
  <si>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</si>
  <si>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</si>
  <si>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</si>
  <si>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</si>
  <si>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</si>
  <si>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</si>
  <si>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</si>
  <si>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</si>
  <si>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</si>
  <si>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</si>
  <si>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</si>
  <si>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</si>
  <si>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</si>
  <si>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</si>
  <si>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</si>
  <si>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</si>
  <si>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</si>
  <si>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</si>
  <si>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</si>
  <si>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</si>
  <si>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</si>
  <si>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</si>
  <si>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</si>
  <si>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</si>
  <si>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</si>
  <si>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</si>
  <si>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</si>
  <si>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</si>
  <si>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</si>
  <si>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</si>
  <si>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</si>
  <si>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</si>
  <si>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</si>
  <si>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</si>
  <si>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</si>
  <si>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</si>
  <si>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</si>
  <si>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</si>
  <si>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</si>
  <si>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</si>
  <si>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</si>
  <si>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</si>
  <si>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</si>
  <si>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</si>
  <si>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</si>
  <si>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</si>
  <si>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</si>
  <si>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</si>
  <si>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</si>
  <si>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</si>
  <si>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</si>
  <si>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</si>
  <si>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</si>
  <si>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</si>
  <si>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</si>
  <si>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</si>
  <si>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</si>
  <si>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</si>
  <si>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</si>
  <si>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</si>
  <si>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</si>
  <si>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</si>
  <si>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</si>
  <si>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</si>
  <si>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</si>
  <si>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</si>
  <si>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</si>
  <si>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</si>
  <si>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</si>
  <si>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</si>
  <si>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</si>
  <si>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</si>
  <si>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</si>
  <si>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</si>
  <si>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</si>
  <si>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</si>
  <si>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</si>
  <si>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</si>
  <si>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</si>
  <si>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</si>
  <si>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</si>
  <si>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</si>
  <si>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</si>
  <si>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</si>
  <si>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</si>
  <si>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</si>
  <si>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</si>
  <si>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</si>
  <si>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</si>
  <si>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</si>
  <si>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</si>
  <si>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</si>
  <si>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</si>
  <si>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</si>
  <si>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</si>
  <si>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</si>
  <si>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</si>
  <si>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</si>
  <si>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</si>
  <si>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</si>
  <si>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</si>
  <si>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</si>
  <si>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</si>
  <si>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</si>
  <si>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</si>
  <si>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</si>
  <si>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</si>
  <si>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</si>
  <si>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</si>
  <si>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</si>
  <si>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</si>
  <si>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</si>
  <si>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</si>
  <si>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</si>
  <si>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</si>
  <si>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</si>
  <si>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</si>
  <si>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</si>
  <si>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</si>
  <si>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</si>
  <si>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</si>
  <si>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</si>
  <si>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</si>
  <si>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</si>
  <si>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</si>
  <si>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</si>
  <si>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</si>
  <si>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</si>
  <si>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</si>
  <si>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</si>
  <si>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</si>
  <si>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</si>
  <si>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</si>
  <si>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</si>
  <si>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</si>
  <si>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</si>
  <si>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</si>
  <si>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</si>
  <si>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</si>
  <si>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</si>
  <si>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</si>
  <si>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</si>
  <si>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</si>
  <si>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</si>
  <si>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</si>
  <si>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</si>
  <si>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</si>
  <si>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</si>
  <si>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</si>
  <si>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</si>
  <si>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</si>
  <si>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</si>
  <si>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</si>
  <si>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</si>
  <si>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</si>
  <si>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</si>
  <si>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</si>
  <si>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</si>
  <si>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</si>
  <si>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</si>
  <si>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</si>
  <si>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</si>
  <si>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</si>
  <si>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</si>
  <si>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</si>
  <si>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</si>
  <si>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</si>
  <si>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</si>
  <si>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</si>
  <si>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</si>
  <si>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</si>
  <si>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</si>
  <si>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</si>
  <si>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</si>
  <si>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</si>
  <si>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</si>
  <si>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</si>
  <si>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</si>
  <si>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</si>
  <si>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</si>
  <si>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</si>
  <si>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</si>
  <si>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</si>
  <si>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</si>
  <si>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</si>
  <si>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</si>
  <si>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</si>
  <si>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</si>
  <si>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</si>
  <si>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</si>
  <si>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</si>
  <si>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</si>
  <si>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</si>
  <si>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</si>
  <si>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</si>
  <si>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</si>
  <si>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</si>
  <si>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</si>
  <si>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</si>
  <si>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</si>
  <si>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</si>
  <si>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</si>
  <si>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</si>
  <si>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</si>
  <si>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</si>
  <si>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</si>
  <si>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</si>
  <si>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</si>
  <si>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</si>
  <si>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</si>
  <si>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</si>
  <si>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</si>
  <si>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</si>
  <si>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</si>
  <si>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</si>
  <si>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</si>
  <si>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</si>
  <si>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</si>
  <si>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</si>
  <si>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</si>
  <si>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</si>
  <si>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</si>
  <si>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</si>
  <si>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</si>
  <si>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</si>
  <si>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</si>
  <si>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</si>
  <si>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</si>
  <si>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</si>
  <si>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</si>
  <si>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</si>
  <si>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</si>
  <si>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</si>
  <si>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</si>
  <si>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</si>
  <si>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</si>
  <si>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</si>
  <si>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</si>
  <si>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</si>
  <si>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</si>
  <si>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</si>
  <si>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</si>
  <si>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</si>
  <si>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</si>
  <si>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</si>
  <si>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</si>
  <si>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</si>
  <si>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</si>
  <si>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</si>
  <si>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</si>
  <si>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</si>
  <si>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</si>
  <si>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</si>
  <si>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</si>
  <si>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</si>
  <si>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</si>
  <si>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</si>
  <si>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</si>
  <si>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</si>
  <si>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</si>
  <si>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</si>
  <si>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</si>
  <si>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</si>
  <si>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</si>
  <si>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</si>
  <si>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</si>
  <si>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</si>
  <si>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</si>
  <si>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</si>
  <si>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</si>
  <si>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</si>
  <si>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</si>
  <si>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</si>
  <si>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</si>
  <si>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</si>
  <si>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</si>
  <si>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</si>
  <si>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</si>
  <si>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</si>
  <si>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</si>
  <si>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</si>
  <si>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</si>
  <si>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</si>
  <si>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</si>
  <si>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</si>
  <si>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</si>
  <si>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</si>
  <si>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</si>
  <si>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</si>
  <si>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</si>
  <si>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</si>
  <si>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</si>
  <si>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</si>
  <si>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</si>
  <si>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</si>
  <si>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</si>
  <si>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</si>
  <si>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</si>
  <si>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</si>
  <si>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</si>
  <si>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</si>
  <si>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</si>
  <si>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</si>
  <si>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</si>
  <si>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</si>
  <si>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</si>
  <si>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</si>
  <si>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</si>
  <si>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</si>
  <si>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</si>
  <si>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</si>
  <si>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</si>
  <si>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</si>
  <si>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</si>
  <si>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</si>
  <si>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</si>
  <si>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</si>
  <si>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</si>
  <si>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</si>
  <si>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</si>
  <si>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</si>
  <si>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</si>
  <si>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</si>
  <si>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</si>
  <si>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</si>
  <si>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</si>
  <si>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</si>
  <si>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</si>
  <si>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</si>
  <si>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</si>
  <si>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</si>
  <si>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</si>
  <si>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</si>
  <si>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</si>
  <si>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</si>
  <si>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</si>
  <si>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</si>
  <si>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</si>
  <si>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</si>
  <si>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</si>
  <si>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</si>
  <si>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</si>
  <si>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</si>
  <si>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</si>
  <si>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</si>
  <si>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</si>
  <si>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</si>
  <si>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</si>
  <si>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</si>
  <si>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</si>
  <si>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</si>
  <si>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</si>
  <si>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</si>
  <si>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</si>
  <si>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</si>
  <si>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</si>
  <si>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</si>
  <si>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</si>
  <si>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</si>
  <si>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</si>
  <si>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</si>
  <si>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</si>
  <si>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</si>
  <si>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</si>
  <si>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</si>
  <si>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</si>
  <si>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</si>
  <si>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</si>
  <si>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</si>
  <si>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</si>
  <si>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</si>
  <si>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</si>
  <si>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</si>
  <si>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</si>
  <si>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</si>
  <si>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</si>
  <si>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</si>
  <si>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</si>
  <si>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</si>
  <si>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</si>
  <si>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</si>
  <si>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</si>
  <si>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</si>
  <si>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</si>
  <si>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</si>
  <si>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</si>
  <si>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</si>
  <si>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</si>
  <si>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</si>
  <si>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</si>
  <si>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</si>
  <si>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</si>
  <si>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</si>
  <si>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</si>
  <si>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</si>
  <si>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</si>
  <si>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</si>
  <si>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</si>
  <si>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</si>
  <si>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</si>
  <si>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</si>
  <si>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</si>
  <si>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</si>
  <si>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</si>
  <si>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</si>
  <si>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</si>
  <si>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</si>
  <si>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</si>
  <si>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</si>
  <si>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</si>
  <si>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</si>
  <si>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</si>
  <si>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</si>
  <si>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</si>
  <si>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</si>
  <si>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</si>
  <si>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</si>
  <si>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</si>
  <si>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</si>
  <si>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</si>
  <si>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</si>
  <si>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</si>
  <si>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</si>
  <si>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</si>
  <si>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</si>
  <si>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</si>
  <si>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</si>
  <si>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</si>
  <si>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</si>
  <si>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</si>
  <si>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</si>
  <si>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</si>
  <si>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</si>
  <si>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</si>
  <si>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</si>
  <si>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</si>
  <si>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</si>
  <si>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</si>
  <si>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</si>
  <si>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</si>
  <si>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</si>
  <si>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</si>
  <si>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</si>
  <si>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</si>
  <si>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</si>
  <si>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</si>
  <si>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</si>
  <si>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</si>
  <si>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</si>
  <si>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</si>
  <si>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</si>
  <si>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</si>
  <si>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</si>
  <si>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</si>
  <si>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</si>
  <si>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</si>
  <si>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</si>
  <si>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</si>
  <si>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</si>
  <si>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</si>
  <si>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</si>
  <si>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</si>
  <si>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</si>
  <si>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</si>
  <si>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</si>
  <si>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</si>
  <si>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</si>
  <si>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</si>
  <si>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</si>
  <si>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</si>
  <si>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</si>
  <si>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</si>
  <si>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</si>
  <si>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</si>
  <si>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</si>
  <si>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</si>
  <si>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</si>
  <si>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</si>
  <si>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</si>
  <si>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</si>
  <si>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</si>
  <si>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</si>
  <si>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</si>
  <si>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</si>
  <si>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</si>
  <si>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</si>
  <si>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</si>
  <si>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</si>
  <si>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</si>
  <si>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</si>
  <si>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</si>
  <si>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</si>
  <si>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</si>
  <si>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</si>
  <si>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</si>
  <si>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</si>
  <si>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</si>
  <si>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</si>
  <si>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</si>
  <si>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</si>
  <si>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</si>
  <si>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</si>
  <si>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</si>
  <si>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</si>
  <si>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</si>
  <si>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</si>
  <si>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</si>
  <si>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</si>
  <si>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</si>
  <si>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</si>
  <si>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</si>
  <si>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</si>
  <si>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</si>
  <si>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</si>
  <si>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</si>
  <si>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</si>
  <si>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</si>
  <si>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</si>
  <si>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</si>
  <si>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</si>
  <si>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</si>
  <si>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</si>
  <si>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</si>
  <si>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</si>
  <si>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</si>
  <si>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</si>
  <si>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</si>
  <si>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</si>
  <si>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</si>
  <si>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</si>
  <si>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</si>
  <si>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</si>
  <si>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</si>
  <si>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</si>
  <si>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</si>
  <si>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</si>
  <si>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</si>
  <si>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</si>
  <si>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</si>
  <si>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</si>
  <si>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</si>
  <si>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</si>
  <si>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</si>
  <si>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</si>
  <si>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</si>
  <si>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</si>
  <si>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</si>
  <si>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</si>
  <si>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</si>
  <si>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</si>
  <si>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</si>
  <si>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</si>
  <si>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</si>
  <si>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</si>
  <si>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</si>
  <si>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</si>
  <si>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</si>
  <si>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</si>
  <si>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</si>
  <si>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</si>
  <si>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</si>
  <si>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</si>
  <si>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</si>
  <si>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</si>
  <si>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</si>
  <si>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</si>
  <si>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</si>
  <si>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</si>
  <si>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</si>
  <si>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</si>
  <si>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</si>
  <si>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</si>
  <si>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</si>
  <si>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</si>
  <si>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</si>
  <si>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</si>
  <si>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</si>
  <si>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</si>
  <si>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</si>
  <si>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</si>
  <si>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</si>
  <si>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</si>
  <si>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</si>
  <si>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</si>
  <si>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</si>
  <si>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</si>
  <si>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</si>
  <si>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</si>
  <si>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</si>
  <si>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</si>
  <si>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</si>
  <si>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</si>
  <si>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</si>
  <si>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</si>
  <si>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</si>
  <si>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</si>
  <si>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</si>
  <si>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</si>
  <si>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</si>
  <si>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</si>
  <si>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</si>
  <si>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</si>
  <si>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</si>
  <si>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</si>
  <si>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</si>
  <si>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</si>
  <si>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</si>
  <si>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</si>
  <si>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</si>
  <si>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</si>
  <si>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</si>
  <si>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</si>
  <si>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</si>
  <si>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</si>
  <si>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</si>
  <si>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</si>
  <si>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</si>
  <si>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</si>
  <si>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</si>
  <si>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</si>
  <si>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</si>
  <si>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</si>
  <si>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</si>
  <si>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</si>
  <si>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</si>
  <si>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</si>
  <si>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</si>
  <si>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</si>
  <si>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</si>
  <si>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</si>
  <si>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</si>
  <si>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</si>
  <si>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</si>
  <si>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</si>
  <si>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</si>
  <si>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</si>
  <si>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</si>
  <si>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</si>
  <si>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</si>
  <si>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</si>
  <si>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</si>
  <si>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</si>
  <si>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</si>
  <si>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</si>
  <si>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</si>
  <si>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</si>
  <si>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</si>
  <si>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</si>
  <si>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</si>
  <si>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</si>
  <si>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</si>
  <si>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</si>
  <si>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</si>
  <si>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</si>
  <si>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</si>
  <si>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</si>
  <si>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</si>
  <si>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</si>
  <si>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</si>
  <si>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</si>
  <si>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</si>
  <si>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</si>
  <si>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</si>
  <si>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</si>
  <si>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</si>
  <si>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</si>
  <si>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</si>
  <si>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</si>
  <si>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</si>
  <si>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</si>
  <si>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</si>
  <si>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</si>
  <si>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</si>
  <si>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</si>
  <si>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</si>
  <si>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</si>
  <si>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</si>
  <si>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</si>
  <si>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</si>
  <si>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</si>
  <si>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</si>
  <si>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</si>
  <si>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</si>
  <si>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</si>
  <si>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</si>
  <si>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</si>
  <si>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</si>
  <si>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</si>
  <si>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</si>
  <si>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</si>
  <si>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</si>
  <si>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</si>
  <si>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</si>
  <si>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</si>
  <si>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</si>
  <si>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</si>
  <si>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</si>
  <si>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</si>
  <si>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</si>
  <si>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</si>
  <si>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</si>
  <si>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</si>
  <si>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</si>
  <si>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</si>
  <si>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</si>
  <si>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</si>
  <si>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</si>
  <si>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</si>
  <si>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</si>
  <si>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</si>
  <si>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</si>
  <si>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</si>
  <si>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</si>
  <si>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</si>
  <si>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</si>
  <si>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</si>
  <si>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</si>
  <si>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</si>
  <si>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</si>
  <si>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</si>
  <si>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</si>
  <si>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</si>
  <si>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</si>
  <si>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</si>
  <si>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</si>
  <si>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</si>
  <si>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</si>
  <si>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</si>
  <si>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</si>
  <si>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</si>
  <si>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</si>
  <si>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</si>
  <si>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</si>
  <si>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</si>
  <si>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</si>
  <si>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</si>
  <si>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</si>
  <si>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</si>
  <si>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</si>
  <si>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</si>
  <si>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</si>
  <si>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</si>
  <si>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</si>
  <si>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</si>
  <si>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</si>
  <si>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</si>
  <si>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</si>
  <si>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</si>
  <si>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</si>
  <si>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</si>
  <si>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</si>
  <si>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</si>
  <si>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</si>
  <si>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</si>
  <si>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</si>
  <si>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</si>
  <si>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</si>
  <si>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</si>
  <si>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</si>
  <si>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</si>
  <si>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</si>
  <si>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</si>
  <si>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</si>
  <si>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</si>
  <si>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</si>
  <si>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</si>
  <si>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</si>
  <si>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</si>
  <si>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</si>
  <si>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</si>
  <si>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</si>
  <si>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</si>
  <si>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</si>
  <si>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</si>
  <si>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</si>
  <si>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</si>
  <si>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</si>
  <si>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</si>
  <si>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</si>
  <si>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</si>
  <si>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</si>
  <si>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</si>
  <si>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</si>
  <si>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</si>
  <si>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</si>
  <si>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</si>
  <si>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</si>
  <si>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</si>
  <si>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</si>
  <si>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</si>
  <si>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</si>
  <si>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</si>
  <si>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</si>
  <si>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</si>
  <si>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</si>
  <si>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</si>
  <si>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</si>
  <si>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</si>
  <si>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</si>
  <si>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</si>
  <si>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</si>
  <si>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</si>
  <si>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</si>
  <si>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</si>
  <si>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</si>
  <si>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</si>
  <si>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</si>
  <si>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</si>
  <si>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</si>
  <si>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</si>
  <si>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</si>
  <si>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</si>
  <si>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</si>
  <si>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</si>
  <si>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</si>
  <si>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</si>
  <si>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</si>
  <si>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</si>
  <si>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</si>
  <si>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</si>
  <si>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</si>
  <si>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</si>
  <si>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</si>
  <si>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</si>
  <si>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</si>
  <si>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</si>
  <si>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</si>
  <si>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</si>
  <si>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</si>
  <si>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</si>
  <si>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</si>
  <si>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</si>
  <si>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</si>
  <si>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</si>
  <si>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</si>
  <si>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</si>
  <si>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</si>
  <si>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</si>
  <si>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</si>
  <si>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</si>
  <si>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</si>
  <si>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</si>
  <si>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</si>
  <si>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</si>
  <si>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</si>
  <si>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</si>
  <si>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</si>
  <si>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</si>
  <si>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</si>
  <si>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</si>
  <si>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</si>
  <si>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</si>
  <si>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</si>
  <si>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</si>
  <si>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</si>
  <si>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</si>
  <si>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</si>
  <si>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</si>
  <si>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</si>
  <si>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</si>
  <si>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</si>
  <si>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</si>
  <si>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</si>
  <si>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</si>
  <si>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</si>
  <si>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</si>
  <si>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</si>
  <si>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</si>
  <si>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</si>
  <si>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</si>
  <si>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</si>
  <si>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</si>
  <si>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</si>
  <si>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</si>
  <si>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</si>
  <si>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</si>
  <si>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</si>
  <si>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</si>
  <si>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</si>
  <si>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</si>
  <si>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</si>
  <si>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</si>
  <si>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</si>
  <si>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</si>
  <si>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</si>
  <si>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</si>
  <si>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</si>
  <si>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</si>
  <si>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</si>
  <si>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</si>
  <si>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</si>
  <si>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</si>
  <si>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</si>
  <si>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</si>
  <si>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</si>
  <si>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</si>
  <si>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</si>
  <si>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</si>
  <si>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</si>
  <si>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</si>
  <si>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</si>
  <si>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</si>
  <si>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</si>
  <si>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</si>
  <si>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</si>
  <si>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</si>
  <si>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</si>
  <si>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</si>
  <si>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</si>
  <si>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</si>
  <si>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</si>
  <si>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</si>
  <si>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</si>
  <si>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</si>
  <si>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</si>
  <si>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</si>
  <si>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</si>
  <si>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</si>
  <si>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</si>
  <si>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</si>
  <si>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</si>
  <si>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</si>
  <si>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</si>
  <si>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</si>
  <si>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</si>
  <si>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</si>
  <si>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</si>
  <si>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</si>
  <si>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</si>
  <si>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</si>
  <si>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</si>
  <si>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</si>
  <si>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</si>
  <si>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</si>
  <si>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</si>
  <si>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</si>
  <si>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</si>
  <si>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</si>
  <si>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</si>
  <si>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</si>
  <si>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</si>
  <si>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</si>
  <si>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</si>
  <si>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</si>
  <si>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</si>
  <si>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</si>
  <si>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</si>
  <si>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</si>
  <si>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</si>
  <si>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</si>
  <si>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</si>
  <si>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</si>
  <si>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</si>
  <si>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</si>
  <si>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</si>
  <si>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</si>
  <si>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</si>
  <si>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</si>
  <si>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</si>
  <si>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</si>
  <si>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</si>
  <si>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</si>
  <si>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</si>
  <si>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</si>
  <si>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</si>
  <si>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</si>
  <si>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</si>
  <si>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</si>
  <si>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</si>
  <si>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</si>
  <si>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</si>
  <si>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</si>
  <si>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</si>
  <si>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</si>
  <si>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</si>
  <si>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</si>
  <si>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</si>
  <si>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</si>
  <si>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</si>
  <si>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</si>
  <si>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</si>
  <si>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</si>
  <si>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</si>
  <si>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</si>
  <si>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</si>
  <si>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</si>
  <si>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</si>
  <si>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</si>
  <si>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</si>
  <si>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</si>
  <si>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</si>
  <si>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</si>
  <si>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</si>
  <si>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</si>
  <si>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</si>
  <si>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</si>
  <si>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</si>
  <si>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</si>
  <si>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</si>
  <si>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</si>
  <si>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</si>
  <si>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</si>
  <si>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</si>
  <si>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</si>
  <si>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</si>
  <si>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</si>
  <si>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</si>
  <si>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</si>
  <si>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</si>
  <si>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</si>
  <si>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</si>
  <si>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</si>
  <si>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</si>
  <si>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</si>
  <si>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</si>
  <si>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</si>
  <si>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</si>
  <si>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</si>
  <si>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</si>
  <si>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</si>
  <si>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</si>
  <si>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</si>
  <si>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</si>
  <si>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</si>
  <si>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</si>
  <si>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</si>
  <si>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</si>
  <si>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</si>
  <si>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</si>
  <si>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</si>
  <si>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</si>
  <si>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</si>
  <si>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</si>
  <si>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</si>
  <si>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</si>
  <si>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</si>
  <si>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</si>
  <si>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</si>
  <si>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</si>
  <si>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</si>
  <si>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</si>
  <si>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</si>
  <si>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</si>
  <si>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</si>
  <si>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</si>
  <si>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</si>
  <si>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</si>
  <si>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</si>
  <si>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</si>
  <si>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</si>
  <si>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</si>
  <si>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</si>
  <si>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</si>
  <si>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</si>
  <si>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</si>
  <si>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</si>
  <si>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</si>
  <si>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</si>
  <si>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</si>
  <si>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</si>
  <si>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</si>
  <si>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</si>
  <si>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</si>
  <si>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</si>
  <si>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</si>
  <si>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</si>
  <si>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</si>
  <si>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</si>
  <si>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</si>
  <si>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</si>
  <si>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</si>
  <si>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</si>
  <si>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</si>
  <si>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</si>
  <si>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</si>
  <si>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</si>
  <si>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</si>
  <si>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</si>
  <si>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</si>
  <si>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</si>
  <si>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</si>
  <si>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</si>
  <si>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</si>
  <si>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</si>
  <si>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</si>
  <si>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</si>
  <si>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</si>
  <si>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</si>
  <si>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</si>
  <si>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</si>
  <si>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</si>
  <si>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</si>
  <si>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</si>
  <si>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</si>
  <si>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</si>
  <si>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</si>
  <si>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</si>
  <si>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</si>
  <si>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</si>
  <si>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</si>
  <si>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</si>
  <si>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</si>
  <si>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</si>
  <si>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</si>
  <si>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</si>
  <si>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</si>
  <si>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</si>
  <si>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</si>
  <si>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</si>
  <si>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</si>
  <si>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</si>
  <si>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</si>
  <si>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</si>
  <si>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</si>
  <si>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</si>
  <si>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</si>
  <si>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</si>
  <si>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</si>
  <si>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</si>
  <si>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</si>
  <si>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</si>
  <si>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</si>
  <si>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</si>
  <si>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</si>
  <si>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</si>
  <si>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</si>
  <si>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</si>
  <si>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</si>
  <si>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</si>
  <si>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</si>
  <si>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</si>
  <si>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</si>
  <si>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</si>
  <si>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</si>
  <si>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</si>
  <si>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</si>
  <si>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</si>
  <si>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</si>
  <si>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</si>
  <si>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</si>
  <si>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</si>
  <si>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</si>
  <si>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</si>
  <si>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</si>
  <si>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</si>
  <si>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</si>
  <si>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</si>
  <si>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</si>
  <si>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</si>
  <si>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</si>
  <si>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</si>
  <si>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</si>
  <si>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</si>
  <si>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</si>
  <si>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</si>
  <si>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</si>
  <si>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</si>
  <si>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</si>
  <si>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</si>
  <si>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</si>
  <si>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</si>
  <si>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</si>
  <si>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</si>
  <si>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</si>
  <si>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</si>
  <si>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</si>
  <si>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</si>
  <si>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</si>
  <si>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</si>
  <si>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</si>
  <si>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</si>
  <si>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</si>
  <si>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</si>
  <si>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</si>
  <si>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</si>
  <si>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</si>
  <si>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</si>
  <si>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</si>
  <si>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</si>
  <si>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</si>
  <si>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</si>
  <si>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</si>
  <si>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</si>
  <si>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</si>
  <si>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</si>
  <si>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</si>
  <si>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</si>
  <si>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</si>
  <si>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</si>
  <si>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</si>
  <si>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</si>
  <si>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</si>
  <si>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</si>
  <si>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</si>
  <si>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</si>
  <si>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</si>
  <si>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</si>
  <si>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</si>
  <si>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</si>
  <si>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</si>
  <si>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</si>
  <si>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</si>
  <si>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</si>
  <si>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</si>
  <si>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</si>
  <si>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</si>
  <si>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</si>
  <si>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</si>
  <si>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</si>
  <si>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</si>
  <si>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</si>
  <si>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</si>
  <si>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</si>
  <si>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</si>
  <si>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</si>
  <si>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</si>
  <si>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</si>
  <si>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</si>
  <si>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</si>
  <si>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</si>
  <si>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</si>
  <si>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</si>
  <si>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</si>
  <si>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</si>
  <si>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</si>
  <si>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</si>
  <si>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</si>
  <si>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</si>
  <si>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</si>
  <si>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</si>
  <si>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</si>
  <si>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</si>
  <si>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</si>
  <si>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</si>
  <si>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</si>
  <si>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</si>
  <si>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</si>
  <si>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</si>
  <si>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</si>
  <si>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</si>
  <si>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</si>
  <si>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</si>
  <si>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</si>
  <si>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</si>
  <si>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</si>
  <si>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</si>
  <si>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</si>
  <si>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</si>
  <si>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</si>
  <si>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</si>
  <si>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</si>
  <si>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</si>
  <si>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</si>
  <si>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</si>
  <si>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</si>
  <si>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</si>
  <si>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</si>
  <si>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</si>
  <si>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</si>
  <si>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</si>
  <si>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</si>
  <si>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</si>
  <si>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</si>
  <si>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</si>
  <si>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</si>
  <si>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</si>
  <si>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</si>
  <si>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</si>
  <si>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</si>
  <si>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</si>
  <si>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</si>
  <si>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</si>
  <si>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</si>
  <si>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</si>
  <si>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</si>
  <si>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</si>
  <si>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</si>
  <si>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</si>
  <si>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</si>
  <si>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</si>
  <si>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</si>
  <si>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</si>
  <si>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</si>
  <si>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</si>
  <si>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</si>
  <si>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</si>
  <si>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</si>
  <si>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</si>
  <si>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</si>
  <si>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</si>
  <si>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</si>
  <si>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</si>
  <si>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</si>
  <si>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</si>
  <si>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</si>
  <si>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</si>
  <si>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</si>
  <si>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</si>
  <si>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</si>
  <si>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</si>
  <si>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</si>
  <si>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</si>
  <si>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</si>
  <si>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</si>
  <si>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</si>
  <si>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</si>
  <si>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</si>
  <si>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</si>
  <si>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</si>
  <si>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</si>
  <si>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</si>
  <si>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</si>
  <si>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</si>
  <si>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</si>
  <si>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</si>
  <si>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</si>
  <si>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</si>
  <si>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</si>
  <si>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</si>
  <si>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</si>
  <si>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</si>
  <si>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</si>
  <si>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</si>
  <si>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</si>
  <si>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</si>
  <si>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</si>
  <si>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</si>
  <si>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</si>
  <si>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</si>
  <si>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</si>
  <si>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</si>
  <si>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</si>
  <si>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</si>
  <si>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</si>
  <si>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</si>
  <si>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</si>
  <si>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</si>
  <si>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</si>
  <si>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</si>
  <si>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</si>
  <si>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</si>
  <si>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</si>
  <si>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</si>
  <si>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</si>
  <si>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</si>
  <si>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</si>
  <si>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</si>
  <si>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</si>
  <si>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</si>
  <si>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</si>
  <si>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</si>
  <si>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</si>
  <si>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</si>
  <si>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</si>
  <si>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</si>
  <si>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</si>
  <si>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</si>
  <si>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</si>
  <si>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</si>
  <si>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</si>
  <si>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</si>
  <si>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</si>
  <si>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</si>
  <si>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</si>
  <si>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</si>
  <si>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</si>
  <si>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</si>
  <si>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</si>
  <si>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</si>
  <si>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</si>
  <si>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</si>
  <si>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</si>
  <si>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</si>
  <si>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</si>
  <si>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</si>
  <si>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</si>
  <si>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</si>
  <si>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</si>
  <si>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</si>
  <si>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</si>
  <si>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</si>
  <si>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</si>
  <si>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</si>
  <si>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</si>
  <si>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</si>
  <si>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</si>
  <si>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</si>
  <si>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</si>
  <si>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</si>
  <si>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</si>
  <si>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</si>
  <si>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</si>
  <si>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</si>
  <si>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</si>
  <si>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</si>
  <si>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</si>
  <si>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</si>
  <si>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</si>
  <si>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</si>
  <si>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</si>
  <si>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</si>
  <si>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</si>
  <si>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</si>
  <si>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</si>
  <si>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</si>
  <si>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</si>
  <si>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</si>
  <si>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</si>
  <si>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</si>
  <si>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</si>
  <si>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</si>
  <si>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</si>
  <si>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</si>
  <si>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</si>
  <si>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</si>
  <si>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</si>
  <si>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</si>
  <si>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</si>
  <si>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</si>
  <si>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</si>
  <si>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</si>
  <si>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</si>
  <si>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</si>
  <si>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</si>
  <si>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</si>
  <si>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</si>
  <si>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</si>
  <si>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</si>
  <si>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</si>
  <si>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</si>
  <si>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</si>
  <si>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</si>
  <si>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</si>
  <si>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</si>
  <si>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</si>
  <si>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</si>
  <si>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</si>
  <si>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</si>
  <si>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</si>
  <si>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</si>
  <si>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</si>
  <si>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</si>
  <si>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</si>
  <si>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</si>
  <si>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</si>
  <si>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</si>
  <si>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</si>
  <si>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</si>
  <si>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</si>
  <si>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</si>
  <si>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</si>
  <si>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</si>
  <si>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</si>
  <si>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</si>
  <si>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</si>
  <si>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</si>
  <si>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</si>
  <si>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</si>
  <si>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</si>
  <si>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</si>
  <si>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</si>
  <si>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</si>
  <si>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</si>
  <si>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</si>
  <si>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</si>
  <si>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</si>
  <si>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</si>
  <si>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</si>
  <si>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</si>
  <si>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</si>
  <si>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</si>
  <si>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</si>
  <si>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</si>
  <si>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</si>
  <si>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</si>
  <si>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</si>
  <si>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</si>
  <si>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</si>
  <si>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</si>
  <si>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</si>
  <si>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</si>
  <si>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</si>
  <si>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</si>
  <si>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</si>
  <si>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</si>
  <si>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</si>
  <si>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</si>
  <si>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</si>
  <si>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</si>
  <si>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</si>
  <si>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</si>
  <si>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</si>
  <si>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</si>
  <si>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</si>
  <si>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</si>
  <si>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</si>
  <si>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</si>
  <si>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</si>
  <si>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</si>
  <si>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</si>
  <si>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</si>
  <si>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</si>
  <si>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</si>
  <si>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</si>
  <si>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</si>
  <si>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</si>
  <si>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</si>
  <si>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</si>
  <si>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</si>
  <si>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</si>
  <si>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</si>
  <si>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</si>
  <si>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</si>
  <si>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</si>
  <si>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</si>
  <si>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</si>
  <si>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</si>
  <si>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</si>
  <si>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</si>
  <si>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</si>
  <si>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</si>
  <si>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</si>
  <si>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</si>
  <si>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</si>
  <si>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</si>
  <si>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</si>
  <si>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</si>
  <si>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</si>
  <si>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</si>
  <si>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</si>
  <si>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</si>
  <si>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</si>
  <si>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</si>
  <si>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</si>
  <si>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</si>
  <si>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</si>
  <si>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</si>
  <si>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</si>
  <si>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</si>
  <si>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</si>
  <si>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</si>
  <si>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</si>
  <si>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</si>
  <si>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</si>
  <si>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</si>
  <si>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</si>
  <si>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</si>
  <si>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</si>
  <si>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</si>
  <si>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</si>
  <si>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</si>
  <si>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</si>
  <si>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</si>
  <si>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</si>
  <si>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</si>
  <si>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</si>
  <si>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</si>
  <si>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</si>
  <si>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</si>
  <si>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</si>
  <si>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</si>
  <si>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</si>
  <si>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</si>
  <si>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</si>
  <si>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</si>
  <si>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</si>
  <si>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</si>
  <si>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</si>
  <si>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</si>
  <si>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</si>
  <si>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</si>
  <si>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</si>
  <si>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</si>
  <si>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</si>
  <si>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</si>
  <si>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</si>
  <si>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</si>
  <si>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</si>
  <si>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</si>
  <si>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</si>
  <si>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</si>
  <si>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</si>
  <si>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</si>
  <si>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</si>
  <si>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</si>
  <si>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</si>
  <si>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</si>
  <si>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</si>
  <si>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</si>
  <si>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</si>
  <si>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</si>
  <si>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</si>
  <si>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</si>
  <si>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</si>
  <si>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</si>
  <si>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</si>
  <si>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</si>
  <si>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</si>
  <si>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</si>
  <si>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</si>
  <si>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</si>
  <si>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</si>
  <si>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</si>
  <si>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</si>
  <si>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</si>
  <si>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</si>
  <si>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</si>
  <si>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</si>
  <si>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</si>
  <si>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</si>
  <si>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</si>
  <si>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</si>
  <si>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</si>
  <si>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</si>
  <si>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</si>
  <si>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</si>
  <si>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</si>
  <si>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</si>
  <si>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</si>
  <si>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</si>
  <si>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</si>
  <si>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</si>
  <si>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</si>
  <si>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</si>
  <si>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</si>
  <si>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</si>
  <si>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</si>
  <si>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</si>
  <si>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</si>
  <si>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</si>
  <si>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</si>
  <si>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</si>
  <si>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</si>
  <si>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</si>
  <si>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</si>
  <si>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</si>
  <si>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</si>
  <si>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</si>
  <si>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</si>
  <si>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</si>
  <si>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</si>
  <si>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</si>
  <si>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</si>
  <si>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</si>
  <si>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</si>
  <si>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</si>
  <si>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</si>
  <si>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</si>
  <si>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</si>
  <si>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</si>
  <si>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</si>
  <si>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</si>
  <si>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</si>
  <si>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</si>
  <si>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</si>
  <si>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</si>
  <si>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</si>
  <si>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</si>
  <si>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</si>
  <si>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</si>
  <si>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</si>
  <si>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</si>
  <si>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</si>
  <si>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</si>
  <si>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</si>
  <si>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</si>
  <si>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</si>
  <si>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</si>
  <si>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</si>
  <si>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</si>
  <si>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</si>
  <si>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</si>
  <si>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</si>
  <si>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</si>
  <si>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</si>
  <si>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</si>
  <si>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</si>
  <si>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</si>
  <si>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</si>
  <si>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</si>
  <si>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</si>
  <si>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</si>
  <si>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</si>
  <si>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</si>
  <si>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</si>
  <si>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</si>
  <si>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</si>
  <si>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</si>
  <si>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</si>
  <si>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</si>
  <si>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</si>
  <si>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</si>
  <si>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</si>
  <si>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</si>
  <si>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</si>
  <si>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</si>
  <si>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</si>
  <si>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</si>
  <si>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</si>
  <si>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</si>
  <si>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</si>
  <si>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</si>
  <si>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</si>
  <si>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</si>
  <si>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</si>
  <si>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</si>
  <si>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</si>
  <si>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</si>
  <si>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</si>
  <si>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</si>
  <si>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</si>
  <si>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</si>
  <si>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</si>
  <si>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</si>
  <si>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</si>
  <si>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</si>
  <si>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</si>
  <si>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</si>
  <si>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</si>
  <si>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</si>
  <si>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</si>
  <si>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</si>
  <si>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</si>
  <si>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</si>
  <si>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</si>
  <si>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</si>
  <si>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</si>
  <si>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</si>
  <si>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</si>
  <si>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</si>
  <si>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</si>
  <si>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</si>
  <si>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</si>
  <si>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</si>
  <si>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</si>
  <si>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</si>
  <si>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</si>
  <si>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</si>
  <si>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</si>
  <si>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</si>
  <si>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</si>
  <si>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</si>
  <si>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</si>
  <si>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</si>
  <si>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</si>
  <si>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</si>
  <si>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</si>
  <si>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</si>
  <si>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</si>
  <si>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</si>
  <si>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</si>
  <si>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</si>
  <si>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</si>
  <si>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</si>
  <si>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</si>
  <si>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</si>
  <si>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</si>
  <si>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</si>
  <si>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</si>
  <si>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</si>
  <si>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</si>
  <si>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</si>
  <si>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</si>
  <si>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</si>
  <si>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</si>
  <si>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</si>
  <si>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</si>
  <si>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</si>
  <si>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</si>
  <si>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</si>
  <si>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</si>
  <si>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</si>
  <si>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</si>
  <si>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</si>
  <si>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</si>
  <si>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</si>
  <si>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</si>
  <si>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</si>
  <si>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</si>
  <si>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</si>
  <si>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</si>
  <si>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</si>
  <si>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</si>
  <si>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</si>
  <si>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</si>
  <si>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</si>
  <si>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</si>
  <si>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</si>
  <si>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</si>
  <si>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</si>
  <si>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</si>
  <si>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</si>
  <si>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</si>
  <si>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</si>
  <si>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</si>
  <si>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</si>
  <si>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</si>
  <si>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</si>
  <si>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</si>
  <si>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</si>
  <si>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</si>
  <si>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</si>
  <si>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</si>
  <si>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</si>
  <si>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</si>
  <si>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</si>
  <si>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</si>
  <si>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</si>
  <si>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</si>
  <si>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</si>
  <si>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</si>
  <si>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</si>
  <si>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</si>
  <si>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</si>
  <si>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</si>
  <si>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</si>
  <si>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</si>
  <si>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</si>
  <si>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</si>
  <si>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</si>
  <si>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</si>
  <si>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</si>
  <si>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</si>
  <si>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</si>
  <si>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</si>
  <si>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</si>
  <si>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</si>
  <si>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</si>
  <si>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</si>
  <si>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</si>
  <si>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</si>
  <si>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</si>
  <si>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</si>
  <si>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</si>
  <si>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</si>
  <si>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</si>
  <si>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</si>
  <si>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</si>
  <si>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</si>
  <si>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</si>
  <si>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</si>
  <si>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</si>
  <si>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</si>
  <si>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</si>
  <si>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</si>
  <si>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</si>
  <si>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</si>
  <si>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</si>
  <si>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</si>
  <si>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</si>
  <si>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</si>
  <si>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</si>
  <si>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</si>
  <si>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</si>
  <si>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</si>
  <si>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</si>
  <si>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</si>
  <si>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</si>
  <si>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</si>
  <si>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</si>
  <si>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</si>
  <si>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</si>
  <si>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</si>
  <si>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</si>
  <si>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</si>
  <si>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</si>
  <si>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</si>
  <si>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</si>
  <si>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</si>
  <si>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</si>
  <si>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</si>
  <si>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</si>
  <si>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</si>
  <si>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</si>
  <si>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</si>
  <si>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</si>
  <si>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</si>
  <si>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</si>
  <si>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</si>
  <si>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</si>
  <si>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</si>
  <si>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</si>
  <si>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</si>
  <si>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</si>
  <si>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</si>
  <si>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</si>
  <si>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</si>
  <si>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</si>
  <si>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</si>
  <si>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</si>
  <si>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</si>
  <si>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</si>
  <si>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</si>
  <si>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</si>
  <si>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</si>
  <si>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</si>
  <si>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</si>
  <si>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</si>
  <si>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</si>
  <si>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</si>
  <si>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</si>
  <si>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</si>
  <si>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</si>
  <si>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</si>
  <si>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</si>
  <si>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</si>
  <si>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</si>
  <si>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</si>
  <si>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</si>
  <si>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</si>
  <si>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</si>
  <si>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</si>
  <si>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</si>
  <si>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</si>
  <si>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</si>
  <si>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</si>
  <si>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</si>
  <si>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</si>
  <si>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</si>
  <si>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</si>
  <si>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</si>
  <si>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</si>
  <si>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</si>
  <si>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</si>
  <si>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</si>
  <si>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</si>
  <si>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</si>
  <si>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</si>
  <si>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</si>
  <si>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</si>
  <si>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</si>
  <si>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</si>
  <si>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</si>
  <si>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</si>
  <si>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</si>
  <si>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</si>
  <si>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</si>
  <si>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</si>
  <si>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</si>
  <si>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</si>
  <si>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</si>
  <si>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</si>
  <si>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</si>
  <si>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</si>
  <si>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</si>
  <si>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</si>
  <si>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</si>
  <si>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</si>
  <si>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</si>
  <si>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</si>
  <si>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</si>
  <si>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</si>
  <si>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</si>
  <si>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</si>
  <si>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</si>
  <si>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</si>
  <si>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</si>
  <si>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</si>
  <si>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</si>
  <si>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</si>
  <si>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</si>
  <si>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</si>
  <si>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</si>
  <si>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</si>
  <si>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</si>
  <si>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</si>
  <si>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</si>
  <si>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</si>
  <si>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</si>
  <si>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</si>
  <si>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</si>
  <si>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</si>
  <si>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</si>
  <si>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</si>
  <si>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</si>
  <si>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</si>
  <si>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</si>
  <si>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</si>
  <si>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</si>
  <si>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</si>
  <si>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</si>
  <si>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</si>
  <si>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</si>
  <si>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</si>
  <si>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</si>
  <si>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</si>
  <si>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</si>
  <si>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</si>
  <si>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</si>
  <si>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</si>
  <si>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</si>
  <si>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</si>
  <si>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</si>
  <si>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</si>
  <si>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</si>
  <si>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</si>
  <si>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</si>
  <si>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</si>
  <si>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</si>
  <si>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</si>
  <si>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</si>
  <si>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</si>
  <si>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</si>
  <si>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</si>
  <si>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</si>
  <si>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</si>
  <si>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</si>
  <si>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</si>
  <si>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</si>
  <si>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</si>
  <si>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</si>
  <si>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</si>
  <si>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</si>
  <si>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</si>
  <si>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</si>
  <si>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</si>
  <si>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</si>
  <si>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</si>
  <si>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</si>
  <si>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</si>
  <si>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</si>
  <si>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</si>
  <si>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</si>
  <si>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</si>
  <si>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</si>
  <si>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</si>
  <si>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</si>
  <si>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</si>
  <si>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</si>
  <si>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</si>
  <si>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</si>
  <si>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</si>
  <si>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</si>
  <si>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</si>
  <si>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</si>
  <si>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</si>
  <si>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</si>
  <si>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</si>
  <si>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</si>
  <si>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</si>
  <si>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</si>
  <si>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</si>
  <si>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</si>
  <si>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</si>
  <si>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</si>
  <si>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</si>
  <si>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</si>
  <si>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</si>
  <si>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</si>
  <si>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</si>
  <si>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</si>
  <si>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</si>
  <si>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</si>
  <si>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</si>
  <si>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</si>
  <si>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</si>
  <si>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</si>
  <si>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</si>
  <si>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</si>
  <si>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</si>
  <si>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</si>
  <si>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</si>
  <si>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</si>
  <si>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</si>
  <si>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</si>
  <si>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</si>
  <si>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</si>
  <si>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</si>
  <si>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</si>
  <si>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</si>
  <si>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</si>
  <si>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</si>
  <si>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</si>
  <si>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</si>
  <si>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</si>
  <si>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</si>
  <si>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</si>
  <si>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</si>
  <si>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</si>
  <si>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</si>
  <si>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</si>
  <si>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</si>
  <si>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</si>
  <si>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</si>
  <si>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</si>
  <si>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</si>
  <si>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</si>
  <si>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</si>
  <si>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</si>
  <si>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</si>
  <si>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</si>
  <si>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</si>
  <si>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</si>
  <si>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</si>
  <si>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</si>
  <si>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</si>
  <si>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</si>
  <si>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</si>
  <si>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</si>
  <si>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</si>
  <si>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</si>
  <si>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</si>
  <si>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</si>
  <si>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</si>
  <si>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</si>
  <si>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</si>
  <si>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</si>
  <si>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</si>
  <si>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</si>
  <si>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</si>
  <si>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</si>
  <si>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</si>
  <si>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</si>
  <si>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</si>
  <si>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</si>
  <si>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</si>
  <si>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</si>
  <si>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</si>
  <si>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</si>
  <si>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</si>
  <si>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</si>
  <si>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</si>
  <si>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</si>
  <si>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</si>
  <si>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</si>
  <si>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</si>
  <si>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</si>
  <si>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</si>
  <si>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</si>
  <si>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</si>
  <si>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</si>
  <si>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</si>
  <si>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</si>
  <si>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</si>
  <si>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</si>
  <si>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</si>
  <si>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</si>
  <si>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</si>
  <si>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</si>
  <si>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</si>
  <si>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</si>
  <si>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</si>
  <si>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</si>
  <si>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</si>
  <si>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</si>
  <si>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</si>
  <si>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</si>
  <si>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</si>
  <si>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</si>
  <si>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</si>
  <si>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</si>
  <si>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</si>
  <si>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</si>
  <si>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</si>
  <si>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</si>
  <si>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</si>
  <si>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</si>
  <si>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</si>
  <si>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</si>
  <si>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</si>
  <si>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</si>
  <si>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</si>
  <si>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</si>
  <si>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</si>
  <si>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</si>
  <si>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</si>
  <si>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</si>
  <si>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</si>
  <si>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</si>
  <si>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</si>
  <si>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</si>
  <si>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</si>
  <si>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</si>
  <si>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</si>
  <si>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</si>
  <si>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</si>
  <si>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</si>
  <si>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</si>
  <si>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</si>
  <si>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</si>
  <si>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</si>
  <si>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</si>
  <si>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</si>
  <si>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</si>
  <si>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</si>
  <si>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</si>
  <si>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</si>
  <si>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</si>
  <si>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</si>
  <si>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</si>
  <si>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</si>
  <si>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</si>
  <si>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</si>
  <si>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</si>
  <si>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</si>
  <si>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</si>
  <si>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</si>
  <si>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</si>
  <si>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</si>
  <si>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</si>
  <si>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</si>
  <si>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</si>
  <si>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</si>
  <si>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</si>
  <si>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</si>
  <si>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</si>
  <si>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</si>
  <si>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</si>
  <si>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</si>
  <si>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</si>
  <si>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</si>
  <si>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</si>
  <si>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</si>
  <si>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</si>
  <si>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</si>
  <si>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</si>
  <si>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</si>
  <si>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</si>
  <si>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</si>
  <si>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</si>
  <si>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</si>
  <si>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</si>
  <si>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</si>
  <si>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</si>
  <si>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</si>
  <si>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</si>
  <si>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</si>
  <si>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</si>
  <si>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</si>
  <si>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</si>
  <si>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</si>
  <si>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</si>
  <si>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</si>
  <si>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</si>
  <si>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</si>
  <si>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</si>
  <si>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</si>
  <si>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</si>
  <si>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</si>
  <si>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</si>
  <si>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</si>
  <si>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</si>
  <si>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</si>
  <si>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</si>
  <si>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</si>
  <si>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</si>
  <si>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</si>
  <si>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</si>
  <si>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</si>
  <si>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</si>
  <si>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</si>
  <si>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</si>
  <si>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</si>
  <si>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</si>
  <si>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</si>
  <si>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</si>
  <si>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</si>
  <si>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</si>
  <si>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</si>
  <si>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</si>
  <si>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</si>
  <si>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</si>
  <si>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</si>
  <si>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</si>
  <si>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</si>
  <si>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</si>
  <si>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</si>
  <si>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</si>
  <si>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</si>
  <si>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</si>
  <si>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</si>
  <si>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</si>
  <si>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</si>
  <si>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</si>
  <si>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</si>
  <si>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</si>
  <si>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</si>
  <si>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</si>
  <si>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</si>
  <si>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</si>
  <si>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</si>
  <si>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</si>
  <si>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</si>
  <si>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</si>
  <si>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</si>
  <si>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</si>
  <si>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</si>
  <si>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</si>
  <si>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</si>
  <si>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</si>
  <si>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</si>
  <si>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</si>
  <si>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</si>
  <si>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</si>
  <si>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</si>
  <si>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</si>
  <si>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</si>
  <si>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</si>
  <si>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</si>
  <si>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</si>
  <si>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</si>
  <si>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</si>
  <si>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</si>
  <si>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</si>
  <si>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</si>
  <si>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</si>
  <si>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</si>
  <si>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</si>
  <si>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</si>
  <si>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</si>
  <si>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</si>
  <si>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</si>
  <si>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</si>
  <si>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</si>
  <si>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</si>
  <si>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</si>
  <si>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</si>
  <si>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</si>
  <si>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</si>
  <si>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</si>
  <si>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</si>
  <si>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</si>
  <si>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</si>
  <si>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</si>
  <si>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</si>
  <si>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</si>
  <si>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</si>
  <si>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</si>
  <si>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</si>
  <si>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</si>
  <si>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</si>
  <si>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</si>
  <si>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</si>
  <si>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</si>
  <si>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</si>
  <si>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</si>
  <si>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</si>
  <si>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</si>
  <si>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</si>
  <si>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</si>
  <si>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</si>
  <si>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</si>
  <si>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</si>
  <si>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</si>
  <si>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</si>
  <si>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</si>
  <si>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</si>
  <si>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</si>
  <si>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</si>
  <si>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</si>
  <si>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</si>
  <si>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</si>
  <si>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</si>
  <si>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</si>
  <si>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</si>
  <si>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</si>
  <si>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</si>
  <si>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</si>
  <si>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</si>
  <si>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</si>
  <si>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</si>
  <si>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</si>
  <si>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</si>
  <si>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</si>
  <si>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</si>
  <si>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</si>
  <si>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</si>
  <si>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</si>
  <si>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</si>
  <si>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</si>
  <si>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</si>
  <si>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</si>
  <si>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</si>
  <si>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</si>
  <si>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</si>
  <si>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</si>
  <si>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</si>
  <si>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</si>
  <si>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</si>
  <si>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</si>
  <si>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</si>
  <si>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</si>
  <si>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</si>
  <si>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</si>
  <si>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</si>
  <si>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</si>
  <si>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</si>
  <si>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</si>
  <si>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</si>
  <si>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</si>
  <si>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</si>
  <si>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</si>
  <si>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</si>
  <si>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</si>
  <si>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</si>
  <si>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</si>
  <si>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</si>
  <si>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</si>
  <si>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</si>
  <si>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</si>
  <si>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</si>
  <si>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</si>
  <si>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</si>
  <si>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</si>
  <si>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</si>
  <si>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</si>
  <si>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</si>
  <si>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</si>
  <si>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</si>
  <si>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</si>
  <si>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</si>
  <si>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</si>
  <si>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</si>
  <si>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</si>
  <si>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</si>
  <si>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</si>
  <si>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</si>
  <si>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</si>
  <si>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</si>
  <si>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</si>
  <si>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</si>
  <si>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</si>
  <si>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</si>
  <si>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</si>
  <si>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</si>
  <si>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</si>
  <si>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</si>
  <si>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</si>
  <si>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</si>
  <si>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</si>
  <si>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</si>
  <si>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</si>
  <si>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</si>
  <si>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</si>
  <si>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</si>
  <si>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</si>
  <si>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</si>
  <si>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</si>
  <si>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</si>
  <si>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</si>
  <si>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</si>
  <si>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</si>
  <si>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</si>
  <si>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</si>
  <si>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</si>
  <si>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</si>
  <si>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</si>
  <si>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</si>
  <si>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</si>
  <si>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</si>
  <si>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</si>
  <si>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</si>
  <si>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</si>
  <si>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</si>
  <si>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</si>
  <si>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</si>
  <si>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</si>
  <si>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</si>
  <si>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</si>
  <si>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</si>
  <si>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</si>
  <si>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</si>
  <si>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</si>
  <si>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</si>
  <si>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</si>
  <si>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</si>
  <si>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</si>
  <si>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</si>
  <si>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</si>
  <si>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</si>
  <si>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</si>
  <si>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</si>
  <si>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</si>
  <si>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</si>
  <si>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</si>
  <si>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</si>
  <si>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</si>
  <si>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</si>
  <si>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</si>
  <si>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</si>
  <si>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</si>
  <si>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</si>
  <si>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</si>
  <si>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</si>
  <si>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</si>
  <si>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</si>
  <si>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</si>
  <si>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</si>
  <si>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</si>
  <si>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</si>
  <si>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</si>
  <si>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</si>
  <si>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</si>
  <si>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</si>
  <si>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</si>
  <si>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</si>
  <si>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</si>
  <si>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</si>
  <si>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</si>
  <si>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</si>
  <si>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</si>
  <si>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</si>
  <si>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</si>
  <si>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</si>
  <si>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</si>
  <si>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</si>
  <si>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</si>
  <si>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</si>
  <si>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</si>
  <si>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</si>
  <si>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</si>
  <si>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</si>
  <si>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</si>
  <si>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</si>
  <si>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</si>
  <si>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</si>
  <si>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</si>
  <si>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</si>
  <si>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</si>
  <si>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</si>
  <si>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</si>
  <si>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</si>
  <si>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</si>
  <si>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</si>
  <si>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</si>
  <si>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</si>
  <si>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</si>
  <si>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</si>
  <si>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</si>
  <si>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</si>
  <si>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</si>
  <si>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</si>
  <si>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</si>
  <si>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</si>
  <si>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</si>
  <si>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</si>
  <si>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</si>
  <si>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</si>
  <si>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</si>
  <si>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</si>
  <si>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</si>
  <si>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</si>
  <si>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</si>
  <si>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</si>
  <si>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</si>
  <si>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</si>
  <si>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</si>
  <si>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</si>
  <si>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</si>
  <si>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</si>
  <si>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</si>
  <si>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</si>
  <si>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</si>
  <si>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</si>
  <si>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</si>
  <si>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</si>
  <si>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</si>
  <si>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</si>
  <si>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</si>
  <si>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</si>
  <si>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</si>
  <si>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</si>
  <si>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</si>
  <si>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</si>
  <si>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</si>
  <si>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</si>
  <si>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</si>
  <si>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</si>
  <si>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</si>
  <si>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</si>
  <si>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</si>
  <si>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</si>
  <si>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</si>
  <si>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</si>
  <si>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</si>
  <si>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</si>
  <si>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</si>
  <si>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</si>
  <si>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</si>
  <si>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</si>
  <si>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</si>
  <si>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</si>
  <si>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</si>
  <si>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</si>
  <si>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</si>
  <si>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</si>
  <si>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</si>
  <si>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</si>
  <si>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</si>
  <si>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</si>
  <si>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</si>
  <si>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</si>
  <si>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</si>
  <si>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</si>
  <si>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</si>
  <si>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</si>
  <si>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</si>
  <si>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</si>
  <si>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</si>
  <si>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</si>
  <si>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</si>
  <si>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</si>
  <si>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</si>
  <si>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</si>
  <si>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</si>
  <si>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</si>
  <si>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</si>
  <si>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</si>
  <si>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</si>
  <si>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</si>
  <si>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</si>
  <si>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</si>
  <si>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</si>
  <si>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</si>
  <si>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</si>
  <si>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</si>
  <si>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</si>
  <si>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</si>
  <si>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</si>
  <si>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</si>
  <si>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</si>
  <si>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</si>
  <si>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</si>
  <si>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</si>
  <si>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</si>
  <si>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</si>
  <si>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</si>
  <si>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</si>
  <si>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</si>
  <si>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</si>
  <si>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</si>
  <si>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</si>
  <si>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</si>
  <si>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</si>
  <si>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</si>
  <si>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</si>
  <si>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</si>
  <si>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</si>
  <si>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</si>
  <si>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</si>
  <si>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</si>
  <si>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</si>
  <si>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</si>
  <si>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</si>
  <si>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</si>
  <si>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</si>
  <si>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</si>
  <si>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</si>
  <si>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</si>
  <si>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</si>
  <si>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</si>
  <si>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</si>
  <si>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</si>
  <si>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</si>
  <si>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</si>
  <si>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</si>
  <si>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</si>
  <si>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</si>
  <si>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</si>
  <si>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</si>
  <si>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</si>
  <si>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</si>
  <si>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</si>
  <si>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</si>
  <si>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</si>
  <si>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</si>
  <si>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</si>
  <si>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</si>
  <si>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</si>
  <si>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</si>
  <si>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</si>
  <si>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</si>
  <si>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</si>
  <si>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</si>
  <si>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</si>
  <si>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</si>
  <si>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</si>
  <si>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</si>
  <si>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</si>
  <si>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</si>
  <si>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</si>
  <si>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</si>
  <si>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</si>
  <si>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</si>
  <si>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</si>
  <si>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</si>
  <si>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</si>
  <si>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</si>
  <si>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</si>
  <si>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</si>
  <si>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</si>
  <si>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</si>
  <si>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</si>
  <si>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</si>
  <si>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</si>
  <si>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</si>
  <si>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</si>
  <si>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</si>
  <si>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</si>
  <si>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</si>
  <si>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</si>
  <si>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</si>
  <si>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</si>
  <si>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</si>
  <si>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</si>
  <si>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</si>
  <si>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</si>
  <si>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</si>
  <si>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</si>
  <si>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</si>
  <si>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</si>
  <si>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</si>
  <si>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</si>
  <si>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</si>
  <si>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</si>
  <si>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</si>
  <si>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</si>
  <si>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</si>
  <si>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</si>
  <si>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</si>
  <si>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</si>
  <si>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</si>
  <si>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</si>
  <si>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</si>
  <si>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</si>
  <si>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</si>
  <si>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</si>
  <si>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</si>
  <si>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</si>
  <si>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</si>
  <si>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</si>
  <si>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</si>
  <si>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</si>
  <si>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</si>
  <si>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</si>
  <si>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</si>
  <si>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</si>
  <si>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</si>
  <si>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</si>
  <si>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</si>
  <si>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</si>
  <si>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</si>
  <si>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</si>
  <si>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</si>
  <si>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</si>
  <si>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</si>
  <si>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</si>
  <si>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</si>
  <si>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</si>
  <si>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</si>
  <si>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</si>
  <si>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</si>
  <si>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</si>
  <si>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</si>
  <si>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</si>
  <si>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</si>
  <si>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</si>
  <si>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</si>
  <si>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</si>
  <si>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</si>
  <si>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</si>
  <si>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</si>
  <si>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</si>
  <si>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</si>
  <si>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</si>
  <si>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</si>
  <si>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</si>
  <si>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</si>
  <si>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</si>
  <si>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</si>
  <si>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</si>
  <si>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</si>
  <si>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</si>
  <si>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</si>
  <si>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</si>
  <si>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</si>
  <si>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</si>
  <si>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</si>
  <si>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</si>
  <si>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</si>
  <si>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</si>
  <si>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</si>
  <si>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</si>
  <si>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</si>
  <si>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</si>
  <si>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</si>
  <si>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</si>
  <si>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</si>
  <si>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</si>
  <si>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</si>
  <si>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</si>
  <si>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</si>
  <si>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</si>
  <si>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</si>
  <si>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</si>
  <si>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</si>
  <si>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</si>
  <si>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</si>
  <si>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</si>
  <si>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</si>
  <si>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</si>
  <si>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</si>
  <si>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</si>
  <si>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</si>
  <si>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</si>
  <si>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</si>
  <si>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</si>
  <si>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</si>
  <si>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</si>
  <si>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</si>
  <si>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</si>
  <si>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</si>
  <si>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</si>
  <si>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</si>
  <si>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</si>
  <si>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</si>
  <si>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</si>
  <si>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</si>
  <si>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</si>
  <si>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</si>
  <si>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</si>
  <si>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</si>
  <si>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</si>
  <si>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</si>
  <si>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</si>
  <si>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</si>
  <si>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</si>
  <si>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</si>
  <si>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</si>
  <si>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</si>
  <si>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</si>
  <si>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</si>
  <si>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</si>
  <si>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</si>
  <si>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</si>
  <si>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</si>
  <si>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</si>
  <si>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</si>
  <si>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</si>
  <si>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</si>
  <si>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</si>
  <si>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</si>
  <si>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</si>
  <si>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</si>
  <si>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</si>
  <si>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</si>
  <si>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</si>
  <si>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</si>
  <si>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</si>
  <si>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</si>
  <si>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</si>
  <si>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</si>
  <si>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</si>
  <si>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</si>
  <si>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</si>
  <si>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</si>
  <si>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</si>
  <si>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</si>
  <si>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</si>
  <si>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</si>
  <si>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</si>
  <si>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</si>
  <si>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</si>
  <si>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</si>
  <si>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</si>
  <si>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</si>
  <si>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</si>
  <si>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</si>
  <si>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</si>
  <si>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</si>
  <si>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</si>
  <si>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</si>
  <si>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</si>
  <si>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</si>
  <si>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</si>
  <si>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</si>
  <si>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</si>
  <si>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</si>
  <si>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</si>
  <si>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</si>
  <si>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</si>
  <si>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</si>
  <si>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</si>
  <si>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</si>
  <si>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</si>
  <si>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</si>
  <si>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</si>
  <si>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</si>
  <si>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</si>
  <si>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</si>
  <si>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</si>
  <si>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</si>
  <si>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</si>
  <si>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</si>
  <si>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</si>
  <si>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</si>
  <si>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</si>
  <si>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</si>
  <si>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</si>
  <si>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</si>
  <si>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</si>
  <si>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</si>
  <si>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</si>
  <si>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</si>
  <si>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</si>
  <si>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</si>
  <si>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</si>
  <si>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</si>
  <si>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</si>
  <si>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</si>
  <si>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</si>
  <si>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</si>
  <si>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</si>
  <si>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</si>
  <si>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</si>
  <si>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</si>
  <si>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</si>
  <si>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</si>
  <si>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</si>
  <si>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</si>
  <si>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</si>
  <si>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</si>
  <si>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</si>
  <si>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</si>
  <si>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</si>
  <si>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</si>
  <si>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</si>
  <si>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</si>
  <si>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</si>
  <si>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</si>
  <si>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</si>
  <si>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</si>
  <si>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</si>
  <si>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</si>
  <si>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</si>
  <si>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</si>
  <si>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</si>
  <si>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</si>
  <si>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</si>
  <si>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</si>
  <si>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</si>
  <si>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</si>
  <si>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</si>
  <si>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</si>
  <si>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</si>
  <si>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</si>
  <si>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</si>
  <si>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</si>
  <si>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</si>
  <si>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</si>
  <si>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</si>
  <si>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</si>
  <si>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</si>
  <si>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</si>
  <si>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</si>
  <si>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</si>
  <si>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</si>
  <si>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</si>
  <si>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</si>
  <si>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</si>
  <si>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</si>
  <si>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</si>
  <si>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</si>
  <si>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</si>
  <si>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</si>
  <si>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</si>
  <si>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</si>
  <si>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</si>
  <si>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</si>
  <si>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</si>
  <si>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</si>
  <si>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</si>
  <si>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</si>
  <si>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</si>
  <si>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</si>
  <si>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</si>
  <si>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</si>
  <si>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</si>
  <si>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</si>
  <si>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</si>
  <si>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</si>
  <si>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</si>
  <si>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</si>
  <si>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</si>
  <si>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</si>
  <si>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</si>
  <si>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</si>
  <si>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</si>
  <si>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</si>
  <si>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</si>
  <si>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</si>
  <si>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</si>
  <si>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</si>
  <si>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</si>
  <si>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</si>
  <si>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</si>
  <si>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</si>
  <si>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</si>
  <si>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</si>
  <si>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</si>
  <si>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</si>
  <si>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</si>
  <si>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</si>
  <si>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</si>
  <si>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</si>
  <si>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</si>
  <si>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</si>
  <si>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</si>
  <si>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</si>
  <si>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</si>
  <si>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</si>
  <si>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</si>
  <si>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</si>
  <si>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</si>
  <si>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</si>
  <si>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</si>
  <si>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</si>
  <si>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</si>
  <si>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</si>
  <si>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</si>
  <si>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</si>
  <si>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</si>
  <si>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</si>
  <si>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</si>
  <si>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</si>
  <si>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</si>
  <si>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</si>
  <si>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</si>
  <si>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</si>
  <si>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</si>
  <si>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</si>
  <si>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</si>
  <si>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</si>
  <si>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</si>
  <si>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</si>
  <si>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</si>
  <si>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</si>
  <si>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</si>
  <si>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</si>
  <si>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</si>
  <si>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</si>
  <si>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</si>
  <si>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</si>
  <si>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</si>
  <si>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</si>
  <si>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</si>
  <si>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</si>
  <si>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</si>
  <si>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</si>
  <si>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</si>
  <si>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</si>
  <si>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</si>
  <si>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</si>
  <si>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</si>
  <si>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</si>
  <si>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</si>
  <si>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</si>
  <si>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</si>
  <si>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</si>
  <si>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</si>
  <si>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</si>
  <si>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</si>
  <si>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</si>
  <si>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</si>
  <si>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</si>
  <si>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</si>
  <si>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</si>
  <si>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</si>
  <si>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</si>
  <si>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</si>
  <si>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</si>
  <si>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</si>
  <si>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</si>
  <si>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</si>
  <si>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</si>
  <si>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</si>
  <si>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</si>
  <si>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</si>
  <si>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</si>
  <si>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</si>
  <si>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</si>
  <si>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</si>
  <si>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</si>
  <si>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</si>
  <si>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</si>
  <si>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</si>
  <si>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</si>
  <si>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</si>
  <si>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</si>
  <si>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</si>
  <si>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</si>
  <si>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</si>
  <si>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</si>
  <si>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</si>
  <si>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</si>
  <si>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</si>
  <si>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</si>
  <si>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</si>
  <si>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</si>
  <si>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</si>
  <si>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</si>
  <si>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</si>
  <si>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</si>
  <si>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</si>
  <si>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</si>
  <si>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</si>
  <si>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</si>
  <si>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</si>
  <si>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</si>
  <si>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</si>
  <si>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</si>
  <si>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</si>
  <si>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</si>
  <si>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</si>
  <si>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</si>
  <si>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</si>
  <si>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</si>
  <si>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</si>
  <si>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</si>
  <si>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</si>
  <si>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</si>
  <si>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</si>
  <si>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</si>
  <si>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</si>
  <si>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</si>
  <si>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</si>
  <si>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</si>
  <si>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</si>
  <si>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</si>
  <si>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</si>
  <si>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</si>
  <si>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</si>
  <si>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</si>
  <si>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</si>
  <si>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</si>
  <si>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</si>
  <si>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</si>
  <si>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</si>
  <si>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</si>
  <si>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</si>
  <si>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</si>
  <si>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</si>
  <si>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</si>
  <si>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</si>
  <si>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</si>
  <si>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</si>
  <si>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</si>
  <si>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</si>
  <si>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</si>
  <si>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</si>
  <si>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</si>
  <si>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</si>
  <si>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</si>
  <si>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</si>
  <si>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</si>
  <si>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</si>
  <si>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</si>
  <si>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</si>
  <si>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</si>
  <si>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</si>
  <si>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</si>
  <si>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</si>
  <si>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</si>
  <si>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</si>
  <si>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</si>
  <si>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</si>
  <si>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</si>
  <si>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</si>
  <si>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</si>
  <si>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</si>
  <si>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</si>
  <si>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</si>
  <si>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</si>
  <si>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</si>
  <si>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</si>
  <si>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</si>
  <si>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</si>
  <si>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</si>
  <si>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</si>
  <si>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</si>
  <si>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</si>
  <si>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</si>
  <si>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</si>
  <si>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</si>
  <si>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</si>
  <si>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</si>
  <si>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</si>
  <si>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</si>
  <si>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</si>
  <si>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</si>
  <si>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</si>
  <si>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</si>
  <si>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</si>
  <si>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</si>
  <si>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</si>
  <si>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</si>
  <si>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</si>
  <si>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</si>
  <si>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</si>
  <si>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</si>
  <si>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</si>
  <si>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</si>
  <si>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</si>
  <si>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</si>
  <si>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</si>
  <si>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</si>
  <si>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</si>
  <si>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</si>
  <si>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</si>
  <si>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</si>
  <si>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</si>
  <si>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</si>
  <si>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</si>
  <si>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</si>
  <si>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</si>
  <si>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</si>
  <si>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</si>
  <si>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</si>
  <si>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</si>
  <si>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</si>
  <si>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</si>
  <si>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</si>
  <si>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</si>
  <si>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</si>
  <si>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</si>
  <si>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</si>
  <si>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</si>
  <si>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</si>
  <si>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</si>
  <si>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</si>
  <si>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</si>
  <si>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</si>
  <si>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</si>
  <si>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</si>
  <si>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</si>
  <si>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</si>
  <si>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</si>
  <si>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</si>
  <si>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</si>
  <si>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</si>
  <si>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</si>
  <si>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</si>
  <si>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</si>
  <si>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</si>
  <si>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</si>
  <si>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</si>
  <si>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</si>
  <si>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</si>
  <si>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</si>
  <si>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</si>
  <si>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</si>
  <si>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</si>
  <si>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</si>
  <si>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</si>
  <si>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</si>
  <si>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</si>
  <si>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</si>
  <si>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</si>
  <si>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</si>
  <si>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</si>
  <si>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</si>
  <si>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</si>
  <si>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</si>
  <si>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</si>
  <si>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</si>
  <si>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</si>
  <si>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</si>
  <si>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</si>
  <si>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</si>
  <si>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</si>
  <si>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</si>
  <si>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</si>
  <si>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</si>
  <si>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</si>
  <si>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</si>
  <si>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</si>
  <si>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</si>
  <si>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</si>
  <si>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</si>
  <si>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</si>
  <si>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</si>
  <si>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</si>
  <si>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</si>
  <si>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</si>
  <si>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</si>
  <si>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</si>
  <si>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</si>
  <si>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</si>
  <si>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</si>
  <si>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</si>
  <si>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</si>
  <si>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</si>
  <si>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</si>
  <si>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</si>
  <si>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</si>
  <si>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</si>
  <si>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</si>
  <si>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</si>
  <si>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</si>
  <si>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</si>
  <si>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</si>
  <si>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</si>
  <si>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</si>
  <si>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</si>
  <si>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</si>
  <si>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</si>
  <si>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</si>
  <si>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</si>
  <si>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</si>
  <si>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</si>
  <si>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</si>
  <si>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</si>
  <si>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</si>
  <si>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</si>
  <si>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</si>
  <si>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</si>
  <si>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</si>
  <si>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</si>
  <si>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</si>
  <si>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</si>
  <si>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</si>
  <si>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</si>
  <si>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</si>
  <si>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</si>
  <si>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</si>
  <si>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</si>
  <si>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</si>
  <si>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</si>
  <si>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</si>
  <si>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</si>
  <si>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</si>
  <si>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</si>
  <si>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</si>
  <si>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</si>
  <si>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</si>
  <si>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</si>
  <si>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</si>
  <si>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</si>
  <si>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</si>
  <si>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</si>
  <si>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</si>
  <si>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</si>
  <si>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</si>
  <si>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</si>
  <si>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</si>
  <si>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</si>
  <si>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</si>
  <si>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</si>
  <si>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</si>
  <si>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</si>
  <si>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</si>
  <si>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</si>
  <si>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</si>
  <si>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</si>
  <si>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</si>
  <si>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</si>
  <si>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</si>
  <si>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</si>
  <si>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</si>
  <si>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</si>
  <si>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</si>
  <si>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</si>
  <si>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</si>
  <si>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</si>
  <si>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</si>
  <si>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</si>
  <si>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</si>
  <si>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</si>
  <si>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</si>
  <si>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</si>
  <si>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</si>
  <si>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</si>
  <si>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</si>
  <si>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</si>
  <si>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</si>
  <si>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</si>
  <si>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</si>
  <si>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</si>
  <si>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</si>
  <si>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</si>
  <si>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</si>
  <si>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</si>
  <si>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</si>
  <si>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</si>
  <si>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</si>
  <si>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</si>
  <si>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</si>
  <si>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</si>
  <si>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</si>
  <si>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</si>
  <si>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</si>
  <si>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</si>
  <si>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</si>
  <si>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</si>
  <si>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</si>
  <si>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</si>
  <si>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</si>
  <si>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</si>
  <si>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</si>
  <si>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</si>
  <si>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</si>
  <si>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</si>
  <si>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</si>
  <si>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</si>
  <si>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</si>
  <si>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</si>
  <si>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</si>
  <si>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</si>
  <si>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</si>
  <si>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</si>
  <si>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</si>
  <si>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</si>
  <si>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</si>
  <si>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</si>
  <si>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</si>
  <si>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</si>
  <si>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</si>
  <si>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</si>
  <si>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</si>
  <si>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</si>
  <si>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</si>
  <si>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</si>
  <si>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</si>
  <si>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</si>
  <si>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</si>
  <si>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</si>
  <si>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</si>
  <si>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</si>
  <si>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</si>
  <si>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</si>
  <si>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</si>
  <si>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</si>
  <si>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</si>
  <si>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</si>
  <si>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</si>
  <si>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</si>
  <si>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</si>
  <si>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</si>
  <si>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</si>
  <si>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</si>
  <si>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</si>
  <si>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</si>
  <si>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</si>
  <si>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</si>
  <si>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</si>
  <si>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</si>
  <si>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</si>
  <si>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</si>
  <si>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</si>
  <si>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</si>
  <si>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</si>
  <si>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</si>
  <si>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</si>
  <si>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</si>
  <si>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</si>
  <si>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</si>
  <si>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</si>
  <si>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</si>
  <si>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</si>
  <si>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</si>
  <si>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</si>
  <si>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</si>
  <si>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</si>
  <si>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</si>
  <si>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</si>
  <si>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</si>
  <si>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</si>
  <si>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</si>
  <si>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</si>
  <si>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</si>
  <si>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</si>
  <si>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</si>
  <si>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</si>
  <si>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</si>
  <si>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</si>
  <si>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</si>
  <si>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</si>
  <si>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</si>
  <si>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</si>
  <si>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</si>
  <si>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</si>
  <si>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</si>
  <si>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</si>
  <si>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</si>
  <si>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</si>
  <si>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</si>
  <si>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</si>
  <si>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</si>
  <si>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</si>
  <si>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</si>
  <si>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</si>
  <si>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</si>
  <si>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</si>
  <si>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</si>
  <si>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</si>
  <si>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</si>
  <si>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</si>
  <si>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</si>
  <si>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</si>
  <si>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</si>
  <si>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</si>
  <si>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</si>
  <si>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</si>
  <si>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</si>
  <si>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</si>
  <si>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</si>
  <si>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</si>
  <si>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</si>
  <si>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</si>
  <si>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</si>
  <si>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</si>
  <si>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</si>
  <si>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</si>
  <si>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</si>
  <si>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</si>
  <si>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</si>
  <si>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</si>
  <si>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</si>
  <si>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</si>
  <si>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</si>
  <si>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</si>
  <si>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</si>
  <si>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</si>
  <si>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</si>
  <si>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</si>
  <si>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</si>
  <si>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</si>
  <si>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</si>
  <si>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</si>
  <si>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</si>
  <si>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</si>
  <si>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</si>
  <si>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</si>
  <si>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</si>
  <si>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</si>
  <si>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</si>
  <si>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</si>
  <si>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</si>
  <si>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</si>
  <si>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</si>
  <si>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</si>
  <si>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</si>
  <si>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</si>
  <si>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</si>
  <si>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</si>
  <si>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</si>
  <si>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</si>
  <si>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</si>
  <si>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</si>
  <si>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</si>
  <si>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</si>
  <si>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</si>
  <si>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</si>
  <si>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</si>
  <si>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</si>
  <si>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</si>
  <si>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</si>
  <si>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</si>
  <si>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</si>
  <si>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</si>
  <si>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</si>
  <si>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</si>
  <si>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</si>
  <si>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</si>
  <si>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</si>
  <si>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</si>
  <si>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</si>
  <si>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</si>
  <si>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</si>
  <si>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</si>
  <si>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</si>
  <si>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</si>
  <si>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</si>
  <si>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</si>
  <si>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</si>
  <si>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</si>
  <si>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</si>
  <si>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</si>
  <si>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</si>
  <si>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</si>
  <si>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</si>
  <si>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</si>
  <si>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</si>
  <si>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</si>
  <si>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</si>
  <si>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</si>
  <si>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</si>
  <si>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</si>
  <si>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</si>
  <si>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</si>
  <si>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</si>
  <si>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</si>
  <si>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</si>
  <si>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</si>
  <si>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</si>
  <si>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</si>
  <si>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</si>
  <si>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</si>
  <si>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</si>
  <si>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</si>
  <si>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</si>
  <si>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</si>
  <si>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</si>
  <si>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</si>
  <si>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</si>
  <si>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</si>
  <si>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</si>
  <si>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</si>
  <si>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</si>
  <si>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</si>
  <si>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</si>
  <si>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</si>
  <si>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</si>
  <si>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</si>
  <si>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</si>
  <si>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</si>
  <si>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</si>
  <si>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</si>
  <si>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</si>
  <si>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</si>
  <si>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</si>
  <si>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</si>
  <si>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</si>
  <si>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</si>
  <si>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</si>
  <si>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</si>
  <si>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</si>
  <si>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</si>
  <si>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</si>
  <si>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</si>
  <si>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</si>
  <si>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</si>
  <si>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</si>
  <si>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</si>
  <si>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</si>
  <si>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</si>
  <si>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</si>
  <si>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</si>
  <si>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</si>
  <si>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</si>
  <si>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</si>
  <si>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</si>
  <si>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</si>
  <si>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</si>
  <si>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</si>
  <si>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</si>
  <si>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</si>
  <si>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</si>
  <si>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</si>
  <si>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</si>
  <si>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</si>
  <si>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</si>
  <si>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</si>
  <si>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</si>
  <si>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</si>
  <si>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</si>
  <si>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</si>
  <si>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</si>
  <si>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</si>
  <si>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</si>
  <si>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</si>
  <si>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</si>
  <si>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</si>
  <si>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</si>
  <si>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</si>
  <si>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</si>
  <si>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</si>
  <si>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</si>
  <si>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</si>
  <si>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</si>
  <si>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</si>
  <si>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</si>
  <si>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</si>
  <si>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</si>
  <si>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</si>
  <si>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</si>
  <si>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</si>
  <si>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</si>
  <si>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</si>
  <si>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</si>
  <si>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</si>
  <si>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</si>
  <si>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</si>
  <si>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</si>
  <si>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</si>
  <si>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</si>
  <si>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</si>
  <si>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</si>
  <si>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</si>
  <si>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</si>
  <si>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</si>
  <si>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</si>
  <si>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</si>
  <si>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</si>
  <si>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</si>
  <si>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</si>
  <si>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</si>
  <si>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</si>
  <si>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</si>
  <si>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</si>
  <si>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</si>
  <si>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</si>
  <si>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</si>
  <si>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</si>
  <si>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</si>
  <si>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</si>
  <si>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</si>
  <si>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</si>
  <si>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</si>
  <si>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</si>
  <si>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</si>
  <si>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</si>
  <si>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</si>
  <si>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</si>
  <si>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</si>
  <si>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</si>
  <si>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</si>
  <si>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</si>
  <si>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</si>
  <si>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</si>
  <si>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</si>
  <si>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</si>
  <si>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</si>
  <si>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</si>
  <si>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</si>
  <si>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</si>
  <si>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</si>
  <si>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</si>
  <si>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</si>
  <si>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</si>
  <si>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</si>
  <si>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</si>
  <si>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</si>
  <si>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</si>
  <si>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</si>
  <si>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</si>
  <si>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</si>
  <si>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</si>
  <si>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</si>
  <si>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</si>
  <si>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</si>
  <si>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</si>
  <si>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</si>
  <si>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</si>
  <si>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</si>
  <si>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</si>
  <si>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</si>
  <si>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</si>
  <si>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</si>
  <si>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</si>
  <si>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</si>
  <si>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</si>
  <si>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</si>
  <si>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</si>
  <si>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</si>
  <si>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</si>
  <si>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</si>
  <si>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</si>
  <si>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</si>
  <si>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</si>
  <si>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</si>
  <si>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</si>
  <si>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</si>
  <si>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</si>
  <si>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</si>
  <si>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</si>
  <si>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</si>
  <si>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</si>
  <si>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</si>
  <si>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</si>
  <si>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</si>
  <si>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</si>
  <si>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</si>
  <si>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</si>
  <si>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</si>
  <si>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</si>
  <si>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</si>
  <si>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</si>
  <si>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</si>
  <si>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</si>
  <si>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</si>
  <si>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</si>
  <si>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</si>
  <si>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</si>
  <si>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</si>
  <si>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</si>
  <si>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</si>
  <si>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</si>
  <si>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</si>
  <si>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</si>
  <si>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</si>
  <si>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</si>
  <si>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</si>
  <si>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</si>
  <si>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</si>
  <si>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</si>
  <si>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</si>
  <si>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</si>
  <si>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</si>
  <si>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</si>
  <si>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</si>
  <si>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</si>
  <si>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</si>
  <si>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</si>
  <si>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</si>
  <si>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</si>
  <si>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</si>
  <si>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</si>
  <si>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</si>
  <si>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</si>
  <si>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</si>
  <si>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</si>
  <si>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</si>
  <si>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</si>
  <si>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</si>
  <si>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</si>
  <si>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</si>
  <si>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</si>
  <si>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</si>
  <si>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</si>
  <si>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</si>
  <si>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</si>
  <si>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</si>
  <si>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</si>
  <si>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</si>
  <si>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</si>
  <si>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</si>
  <si>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</si>
  <si>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</si>
  <si>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</si>
  <si>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</si>
  <si>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</si>
  <si>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</si>
  <si>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</si>
  <si>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</si>
  <si>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</si>
  <si>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</si>
  <si>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</si>
  <si>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</si>
  <si>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</si>
  <si>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</si>
  <si>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</si>
  <si>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</si>
  <si>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</si>
  <si>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</si>
  <si>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</si>
  <si>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</si>
  <si>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</si>
  <si>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</si>
  <si>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</si>
  <si>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</si>
  <si>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</si>
  <si>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</si>
  <si>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</si>
  <si>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</si>
  <si>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</si>
  <si>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</si>
  <si>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</si>
  <si>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</si>
  <si>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</si>
  <si>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</si>
  <si>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</si>
  <si>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</si>
  <si>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</si>
  <si>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</si>
  <si>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</si>
  <si>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</si>
  <si>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</si>
  <si>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</si>
  <si>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</si>
  <si>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</si>
  <si>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</si>
  <si>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</si>
  <si>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</si>
  <si>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</si>
  <si>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</si>
  <si>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</si>
  <si>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</si>
  <si>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</si>
  <si>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</si>
  <si>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</si>
  <si>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</si>
  <si>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</si>
  <si>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</si>
  <si>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</si>
  <si>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</si>
  <si>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</si>
  <si>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</si>
  <si>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</si>
  <si>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</si>
  <si>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</si>
  <si>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</si>
  <si>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</si>
  <si>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</si>
  <si>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</si>
  <si>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</si>
  <si>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</si>
  <si>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</si>
  <si>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</si>
  <si>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</si>
  <si>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</si>
  <si>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</si>
  <si>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</si>
  <si>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</si>
  <si>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</si>
  <si>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</si>
  <si>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</si>
  <si>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</si>
  <si>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</si>
  <si>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</si>
  <si>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</si>
  <si>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</si>
  <si>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</si>
  <si>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</si>
  <si>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</si>
  <si>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</si>
  <si>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</si>
  <si>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</si>
  <si>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</si>
  <si>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</si>
  <si>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</si>
  <si>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</si>
  <si>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</si>
  <si>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</si>
  <si>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</si>
  <si>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</si>
  <si>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</si>
  <si>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</si>
  <si>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</si>
  <si>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</si>
  <si>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</si>
  <si>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</si>
  <si>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</si>
  <si>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</si>
  <si>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</si>
  <si>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</si>
  <si>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</si>
  <si>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</si>
  <si>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</si>
  <si>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</si>
  <si>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</si>
  <si>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</si>
  <si>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</si>
  <si>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</si>
  <si>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</si>
  <si>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</si>
  <si>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</si>
  <si>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</si>
  <si>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</si>
  <si>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</si>
  <si>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</si>
  <si>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</si>
  <si>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</si>
  <si>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</si>
  <si>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</si>
  <si>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</si>
  <si>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</si>
  <si>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</si>
  <si>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</si>
  <si>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</si>
  <si>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</si>
  <si>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</si>
  <si>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</si>
  <si>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</si>
  <si>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</si>
  <si>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</si>
  <si>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</si>
  <si>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</si>
  <si>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</si>
  <si>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</si>
  <si>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</si>
  <si>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</si>
  <si>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</si>
  <si>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</si>
  <si>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</si>
  <si>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</si>
  <si>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</si>
  <si>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</si>
  <si>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</si>
  <si>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</si>
  <si>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</si>
  <si>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</si>
  <si>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</si>
  <si>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</si>
  <si>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</si>
  <si>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</si>
  <si>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</si>
  <si>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</si>
  <si>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</si>
  <si>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</si>
  <si>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</si>
  <si>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</si>
  <si>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</si>
  <si>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</si>
  <si>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</si>
  <si>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</si>
  <si>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</si>
  <si>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</si>
  <si>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</si>
  <si>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</si>
  <si>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</si>
  <si>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</si>
  <si>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</si>
  <si>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</si>
  <si>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</si>
  <si>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</si>
  <si>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</si>
  <si>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</si>
  <si>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</si>
  <si>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</si>
  <si>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</si>
  <si>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</si>
  <si>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</si>
  <si>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</si>
  <si>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</si>
  <si>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</si>
  <si>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</si>
  <si>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</si>
  <si>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</si>
  <si>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</si>
  <si>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</si>
  <si>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</si>
  <si>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</si>
  <si>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</si>
  <si>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</si>
  <si>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</si>
  <si>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</si>
  <si>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</si>
  <si>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</si>
  <si>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</si>
  <si>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</si>
  <si>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</si>
  <si>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</si>
  <si>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</si>
  <si>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</si>
  <si>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</si>
  <si>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</si>
  <si>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</si>
  <si>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</si>
  <si>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</si>
  <si>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</si>
  <si>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</si>
  <si>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</si>
  <si>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</si>
  <si>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</si>
  <si>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</si>
  <si>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</si>
  <si>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</si>
  <si>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</si>
  <si>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</si>
  <si>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</si>
  <si>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</si>
  <si>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</si>
  <si>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</si>
  <si>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</si>
  <si>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</si>
  <si>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</si>
  <si>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</si>
  <si>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</si>
  <si>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</si>
  <si>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</si>
  <si>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</si>
  <si>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</si>
  <si>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</si>
  <si>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</si>
  <si>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</si>
  <si>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</si>
  <si>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</si>
  <si>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</si>
  <si>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</si>
  <si>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</si>
  <si>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</si>
  <si>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</si>
  <si>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</si>
  <si>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</si>
  <si>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</si>
  <si>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</si>
  <si>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</si>
  <si>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</si>
  <si>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</si>
  <si>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</si>
  <si>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</si>
  <si>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</si>
  <si>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</si>
  <si>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</si>
  <si>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</si>
  <si>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</si>
  <si>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</si>
  <si>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</si>
  <si>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</si>
  <si>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</si>
  <si>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</si>
  <si>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</si>
  <si>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</si>
  <si>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</si>
  <si>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</si>
  <si>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</si>
  <si>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</si>
  <si>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</si>
  <si>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</si>
  <si>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</si>
  <si>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</si>
  <si>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</si>
  <si>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</si>
  <si>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</si>
  <si>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</si>
  <si>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</si>
  <si>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</si>
  <si>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</si>
  <si>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</si>
  <si>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</si>
  <si>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</si>
  <si>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</si>
  <si>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</si>
  <si>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</si>
  <si>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</si>
  <si>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</si>
  <si>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</si>
  <si>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</si>
  <si>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</si>
  <si>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</si>
  <si>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</si>
  <si>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</si>
  <si>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</si>
  <si>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</si>
  <si>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</si>
  <si>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</si>
  <si>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</si>
  <si>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</si>
  <si>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</si>
  <si>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</si>
  <si>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</si>
  <si>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</si>
  <si>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</si>
  <si>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</si>
  <si>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</si>
  <si>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</si>
  <si>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</si>
  <si>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</si>
  <si>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</si>
  <si>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</si>
  <si>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</si>
  <si>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</si>
  <si>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</si>
  <si>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</si>
  <si>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</si>
  <si>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</si>
  <si>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</si>
  <si>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</si>
  <si>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</si>
  <si>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</si>
  <si>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</si>
  <si>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</si>
  <si>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</si>
  <si>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</si>
  <si>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</si>
  <si>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</si>
  <si>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</si>
  <si>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</si>
  <si>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</si>
  <si>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</si>
  <si>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</si>
  <si>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</si>
  <si>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</si>
  <si>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</si>
  <si>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</si>
  <si>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</si>
  <si>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</si>
  <si>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</si>
  <si>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</si>
  <si>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</si>
  <si>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</si>
  <si>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</si>
  <si>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</si>
  <si>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</si>
  <si>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</si>
  <si>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</si>
  <si>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</si>
  <si>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</si>
  <si>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</si>
  <si>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</si>
  <si>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</si>
  <si>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</si>
  <si>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</si>
  <si>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</si>
  <si>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</si>
  <si>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</si>
  <si>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</si>
  <si>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</si>
  <si>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</si>
  <si>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</si>
  <si>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</si>
  <si>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</si>
  <si>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</si>
  <si>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</si>
  <si>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</si>
  <si>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</si>
  <si>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</si>
  <si>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</si>
  <si>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</si>
  <si>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</si>
  <si>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</si>
  <si>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</si>
  <si>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</si>
  <si>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</si>
  <si>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</si>
  <si>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</si>
  <si>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</si>
  <si>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</si>
  <si>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</si>
  <si>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</si>
  <si>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</si>
  <si>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</si>
  <si>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</si>
  <si>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</si>
  <si>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</si>
  <si>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</si>
  <si>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</si>
  <si>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</si>
  <si>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</si>
  <si>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</si>
  <si>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</si>
  <si>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</si>
  <si>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</si>
  <si>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</si>
  <si>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</si>
  <si>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</si>
  <si>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</si>
  <si>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</si>
  <si>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</si>
  <si>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</si>
  <si>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</si>
  <si>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</si>
  <si>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</si>
  <si>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</si>
  <si>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</si>
  <si>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</si>
  <si>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</si>
  <si>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</si>
  <si>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</si>
  <si>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</si>
  <si>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</si>
  <si>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</si>
  <si>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</si>
  <si>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</si>
  <si>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</si>
  <si>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</si>
  <si>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</si>
  <si>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</si>
  <si>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</si>
  <si>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</si>
  <si>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</si>
  <si>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</si>
  <si>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</si>
  <si>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</si>
  <si>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</si>
  <si>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</si>
  <si>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</si>
  <si>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</si>
  <si>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</si>
  <si>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</si>
  <si>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</si>
  <si>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</si>
  <si>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</si>
  <si>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</si>
  <si>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</si>
  <si>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</si>
  <si>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</si>
  <si>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</si>
  <si>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</si>
  <si>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</si>
  <si>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</si>
  <si>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</si>
  <si>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</si>
  <si>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</si>
  <si>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</si>
  <si>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</si>
  <si>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</si>
  <si>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</si>
  <si>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</si>
  <si>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</si>
  <si>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</si>
  <si>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</si>
  <si>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</si>
  <si>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</si>
  <si>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</si>
  <si>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</si>
  <si>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</si>
  <si>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</si>
  <si>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</si>
  <si>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</si>
  <si>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</si>
  <si>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</si>
  <si>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</si>
  <si>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</si>
  <si>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</si>
  <si>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</si>
  <si>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</si>
  <si>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</si>
  <si>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</si>
  <si>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</si>
  <si>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</si>
  <si>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</si>
  <si>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</si>
  <si>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</si>
  <si>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</si>
  <si>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</si>
  <si>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</si>
  <si>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</si>
  <si>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</si>
  <si>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</si>
  <si>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</si>
  <si>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</si>
  <si>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</si>
  <si>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</si>
  <si>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</si>
  <si>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</si>
  <si>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</si>
  <si>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</si>
  <si>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</si>
  <si>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</si>
  <si>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</si>
  <si>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</si>
  <si>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</si>
  <si>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</si>
  <si>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</si>
  <si>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</si>
  <si>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</si>
  <si>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</si>
  <si>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</si>
  <si>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</si>
  <si>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</si>
  <si>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</si>
  <si>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</si>
  <si>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</si>
  <si>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</si>
  <si>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</si>
  <si>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</si>
  <si>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</si>
  <si>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</si>
  <si>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</si>
  <si>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</si>
  <si>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</si>
  <si>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</si>
  <si>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</si>
  <si>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</si>
  <si>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</si>
  <si>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</si>
  <si>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</si>
  <si>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</si>
  <si>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</si>
  <si>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</si>
  <si>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</si>
  <si>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</si>
  <si>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</si>
  <si>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</si>
  <si>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</si>
  <si>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</si>
  <si>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</si>
  <si>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</si>
  <si>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</si>
  <si>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</si>
  <si>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</si>
  <si>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</si>
  <si>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</si>
  <si>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</si>
  <si>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</si>
  <si>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</si>
  <si>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</si>
  <si>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</si>
  <si>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</si>
  <si>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</si>
  <si>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</si>
  <si>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</si>
  <si>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</si>
  <si>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</si>
  <si>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</si>
  <si>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</si>
  <si>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</si>
  <si>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</si>
  <si>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</si>
  <si>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</si>
  <si>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</si>
  <si>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</si>
  <si>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</si>
  <si>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</si>
  <si>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</si>
  <si>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</si>
  <si>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</si>
  <si>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</si>
  <si>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</si>
  <si>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</si>
  <si>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</si>
  <si>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</si>
  <si>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</si>
  <si>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</si>
  <si>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</si>
  <si>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</si>
  <si>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</si>
  <si>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</si>
  <si>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</si>
  <si>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</si>
  <si>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</si>
  <si>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</si>
  <si>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</si>
  <si>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</si>
  <si>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</si>
  <si>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</si>
  <si>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</si>
  <si>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</si>
  <si>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</si>
  <si>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</si>
  <si>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</si>
  <si>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</si>
  <si>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</si>
  <si>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</si>
  <si>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</si>
  <si>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</si>
  <si>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</si>
  <si>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</si>
  <si>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</si>
  <si>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</si>
  <si>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</si>
  <si>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</si>
  <si>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</si>
  <si>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</si>
  <si>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</si>
  <si>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</si>
  <si>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</si>
  <si>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</si>
  <si>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</si>
  <si>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</si>
  <si>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</si>
  <si>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</si>
  <si>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</si>
  <si>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</si>
  <si>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</si>
  <si>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</si>
  <si>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</si>
  <si>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</si>
  <si>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</si>
  <si>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</si>
  <si>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</si>
  <si>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</si>
  <si>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</si>
  <si>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</si>
  <si>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</si>
  <si>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</si>
  <si>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</si>
  <si>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</si>
  <si>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</si>
  <si>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</si>
  <si>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</si>
  <si>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</si>
  <si>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</si>
  <si>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</si>
  <si>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</si>
  <si>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</si>
  <si>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</si>
  <si>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</si>
  <si>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</si>
  <si>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</si>
  <si>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</si>
  <si>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</si>
  <si>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</si>
  <si>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</si>
  <si>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</si>
  <si>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</si>
  <si>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</si>
  <si>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</si>
  <si>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</si>
  <si>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</si>
  <si>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</si>
  <si>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</si>
  <si>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</si>
  <si>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</si>
  <si>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</si>
  <si>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</si>
  <si>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</si>
  <si>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</si>
  <si>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</si>
  <si>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</si>
  <si>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</si>
  <si>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</si>
  <si>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</si>
  <si>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</si>
  <si>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</si>
  <si>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</si>
  <si>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</si>
  <si>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</si>
  <si>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</si>
  <si>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</si>
  <si>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</si>
  <si>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</si>
  <si>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</si>
  <si>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</si>
  <si>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</si>
  <si>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</si>
  <si>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</si>
  <si>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</si>
  <si>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</si>
  <si>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</si>
  <si>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</si>
  <si>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</si>
  <si>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</si>
  <si>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</si>
  <si>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</si>
  <si>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</si>
  <si>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</si>
  <si>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</si>
  <si>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</si>
  <si>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</si>
  <si>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</si>
  <si>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</si>
  <si>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</si>
  <si>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</si>
  <si>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</si>
  <si>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</si>
  <si>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</si>
  <si>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</si>
  <si>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</si>
  <si>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</si>
  <si>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</si>
  <si>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</si>
  <si>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</si>
  <si>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</si>
  <si>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</si>
  <si>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</si>
  <si>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</si>
  <si>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</si>
  <si>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</si>
  <si>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</si>
  <si>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</si>
  <si>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</si>
  <si>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</si>
  <si>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</si>
  <si>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</si>
  <si>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</si>
  <si>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</si>
  <si>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</si>
  <si>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</si>
  <si>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</si>
  <si>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</si>
  <si>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</si>
  <si>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</si>
  <si>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</si>
  <si>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</si>
  <si>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</si>
  <si>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</si>
  <si>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</si>
  <si>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</si>
  <si>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</si>
  <si>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</si>
  <si>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</si>
  <si>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</si>
  <si>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</si>
  <si>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</si>
  <si>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</si>
  <si>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</si>
  <si>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</si>
  <si>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</si>
  <si>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</si>
  <si>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</si>
  <si>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</si>
  <si>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</si>
  <si>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</si>
  <si>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</si>
  <si>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</si>
  <si>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</si>
  <si>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</si>
  <si>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</si>
  <si>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</si>
  <si>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</si>
  <si>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</si>
  <si>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</si>
  <si>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</si>
  <si>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</si>
  <si>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</si>
  <si>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</si>
  <si>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</si>
  <si>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</si>
  <si>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</si>
  <si>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</si>
  <si>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</si>
  <si>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</si>
  <si>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</si>
  <si>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</si>
  <si>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</si>
  <si>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</si>
  <si>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</si>
  <si>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</si>
  <si>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</si>
  <si>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</si>
  <si>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</si>
  <si>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</si>
  <si>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</si>
  <si>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</si>
  <si>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</si>
  <si>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</si>
  <si>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</si>
  <si>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</si>
  <si>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</si>
  <si>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</si>
  <si>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</si>
  <si>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</si>
  <si>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</si>
  <si>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</si>
  <si>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</si>
  <si>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</si>
  <si>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</si>
  <si>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</si>
  <si>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</si>
  <si>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</si>
  <si>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</si>
  <si>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</si>
  <si>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</si>
  <si>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</si>
  <si>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</si>
  <si>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</si>
  <si>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</si>
  <si>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</si>
  <si>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</si>
  <si>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</si>
  <si>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</si>
  <si>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</si>
  <si>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</si>
  <si>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</si>
  <si>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</si>
  <si>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</si>
  <si>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</si>
  <si>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</si>
  <si>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</si>
  <si>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</si>
  <si>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</si>
  <si>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</si>
  <si>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</si>
  <si>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</si>
  <si>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</si>
  <si>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</si>
  <si>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</si>
  <si>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</si>
  <si>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</si>
  <si>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</si>
  <si>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</si>
  <si>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</si>
  <si>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</si>
  <si>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</si>
  <si>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</si>
  <si>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</si>
  <si>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</si>
  <si>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</si>
  <si>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</si>
  <si>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</si>
  <si>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</si>
  <si>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</si>
  <si>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</si>
  <si>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</si>
  <si>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</si>
  <si>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</si>
  <si>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</si>
  <si>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</si>
  <si>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</si>
  <si>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</si>
  <si>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</si>
  <si>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</si>
  <si>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</si>
  <si>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</si>
  <si>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</si>
  <si>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</si>
  <si>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</si>
  <si>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</si>
  <si>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</si>
  <si>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</si>
  <si>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</si>
  <si>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</si>
  <si>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</si>
  <si>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</si>
  <si>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</si>
  <si>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</si>
  <si>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</si>
  <si>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</si>
  <si>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</si>
  <si>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</si>
  <si>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</si>
  <si>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</si>
  <si>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</si>
  <si>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</si>
  <si>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</si>
  <si>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</si>
  <si>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</si>
  <si>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</si>
  <si>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</si>
  <si>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</si>
  <si>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</si>
  <si>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</si>
  <si>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</si>
  <si>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</si>
  <si>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</si>
  <si>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</si>
  <si>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</si>
  <si>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</si>
  <si>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</si>
  <si>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</si>
  <si>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</si>
  <si>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</si>
  <si>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</si>
  <si>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</si>
  <si>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</si>
  <si>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</si>
  <si>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</si>
  <si>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</si>
  <si>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</si>
  <si>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</si>
  <si>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</si>
  <si>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</si>
  <si>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</si>
  <si>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</si>
  <si>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</si>
  <si>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</si>
  <si>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</si>
  <si>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</si>
  <si>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</si>
  <si>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</si>
  <si>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</si>
  <si>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</si>
  <si>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</si>
  <si>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</si>
  <si>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</si>
  <si>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</si>
  <si>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</si>
  <si>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</si>
  <si>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</si>
  <si>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</si>
  <si>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</si>
  <si>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</si>
  <si>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</si>
  <si>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</si>
  <si>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</si>
  <si>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</si>
  <si>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</si>
  <si>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</si>
  <si>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</si>
  <si>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</si>
  <si>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</si>
  <si>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</si>
  <si>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</si>
  <si>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</si>
  <si>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</si>
  <si>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</si>
  <si>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</si>
  <si>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</si>
  <si>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</si>
  <si>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</si>
  <si>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</si>
  <si>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</si>
  <si>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</si>
  <si>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</si>
  <si>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</si>
  <si>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</si>
  <si>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</si>
  <si>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</si>
  <si>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</si>
  <si>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</si>
  <si>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</si>
  <si>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</si>
  <si>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</si>
  <si>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</si>
  <si>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</si>
  <si>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</si>
  <si>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</si>
  <si>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</si>
  <si>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</si>
  <si>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</si>
  <si>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</si>
  <si>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</si>
  <si>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</si>
  <si>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</si>
  <si>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</si>
  <si>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</si>
  <si>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</si>
  <si>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</si>
  <si>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</si>
  <si>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</si>
  <si>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</si>
  <si>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</si>
  <si>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</si>
  <si>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</si>
  <si>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</si>
  <si>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</si>
  <si>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</si>
  <si>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</si>
  <si>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</si>
  <si>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</si>
  <si>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</si>
  <si>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</si>
  <si>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</si>
  <si>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</si>
  <si>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</si>
  <si>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</si>
  <si>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</si>
  <si>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</si>
  <si>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</si>
  <si>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</si>
  <si>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</si>
  <si>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</si>
  <si>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</si>
  <si>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</si>
  <si>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</si>
  <si>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</si>
  <si>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</si>
  <si>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</si>
  <si>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</si>
  <si>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</si>
  <si>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</si>
  <si>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</si>
  <si>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</si>
  <si>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</si>
  <si>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</si>
  <si>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</si>
  <si>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</si>
  <si>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</si>
  <si>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</si>
  <si>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</si>
  <si>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</si>
  <si>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</si>
  <si>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</si>
  <si>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</si>
  <si>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</si>
  <si>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</si>
  <si>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</si>
  <si>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</si>
  <si>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</si>
  <si>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</si>
  <si>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</si>
  <si>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</si>
  <si>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</si>
  <si>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</si>
  <si>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</si>
  <si>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</si>
  <si>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</si>
  <si>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</si>
  <si>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</si>
  <si>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</si>
  <si>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</si>
  <si>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</si>
  <si>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</si>
  <si>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</si>
  <si>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</si>
  <si>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</si>
  <si>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</si>
  <si>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</si>
  <si>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</si>
  <si>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</si>
  <si>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</si>
  <si>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</si>
  <si>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</si>
  <si>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</si>
  <si>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</si>
  <si>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</si>
  <si>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</si>
  <si>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</si>
  <si>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</si>
  <si>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</si>
  <si>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</si>
  <si>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</si>
  <si>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</si>
  <si>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</si>
  <si>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</si>
  <si>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</si>
  <si>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</si>
  <si>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</si>
  <si>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</si>
  <si>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</si>
  <si>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</si>
  <si>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</si>
  <si>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</si>
  <si>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</si>
  <si>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</si>
  <si>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</si>
  <si>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</si>
  <si>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</si>
  <si>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</si>
  <si>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</si>
  <si>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</si>
  <si>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</si>
  <si>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</si>
  <si>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</si>
  <si>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</si>
  <si>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</si>
  <si>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</si>
  <si>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</si>
  <si>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</si>
  <si>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</si>
  <si>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</si>
  <si>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</si>
  <si>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</si>
  <si>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</si>
  <si>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</si>
  <si>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</si>
  <si>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</si>
  <si>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</si>
  <si>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</si>
  <si>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</si>
  <si>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</si>
  <si>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</si>
  <si>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</si>
  <si>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</si>
  <si>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</si>
  <si>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</si>
  <si>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</si>
  <si>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</si>
  <si>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</si>
  <si>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</si>
  <si>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</si>
  <si>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</si>
  <si>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</si>
  <si>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</si>
  <si>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</si>
  <si>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</si>
  <si>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</si>
  <si>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</si>
  <si>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</si>
  <si>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</si>
  <si>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</si>
  <si>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</si>
  <si>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</si>
  <si>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</si>
  <si>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</si>
  <si>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</si>
  <si>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</si>
  <si>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</si>
  <si>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</si>
  <si>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</si>
  <si>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</si>
  <si>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</si>
  <si>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</si>
  <si>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</si>
  <si>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</si>
  <si>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</si>
  <si>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</si>
  <si>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</si>
  <si>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</si>
  <si>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</si>
  <si>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</si>
  <si>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</si>
  <si>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</si>
  <si>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</si>
  <si>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</si>
  <si>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</si>
  <si>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</si>
  <si>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</si>
  <si>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</si>
  <si>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</si>
  <si>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</si>
  <si>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</si>
  <si>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</si>
  <si>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</si>
  <si>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</si>
  <si>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</si>
  <si>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</si>
  <si>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</si>
  <si>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</si>
  <si>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</si>
  <si>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</si>
  <si>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</si>
  <si>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</si>
  <si>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</si>
  <si>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</si>
  <si>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</si>
  <si>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</si>
  <si>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</si>
  <si>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</si>
  <si>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</si>
  <si>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</si>
  <si>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</si>
  <si>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</si>
  <si>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</si>
  <si>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</si>
  <si>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</si>
  <si>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</si>
  <si>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</si>
  <si>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</si>
  <si>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</si>
  <si>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</si>
  <si>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</si>
  <si>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</si>
  <si>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</si>
  <si>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</si>
  <si>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</si>
  <si>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</si>
  <si>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</si>
  <si>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</si>
  <si>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</si>
  <si>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</si>
  <si>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</si>
  <si>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</si>
  <si>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</si>
  <si>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</si>
  <si>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</si>
  <si>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</si>
  <si>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</si>
  <si>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</si>
  <si>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</si>
  <si>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</si>
  <si>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</si>
  <si>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</si>
  <si>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</si>
  <si>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</si>
  <si>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</si>
  <si>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</si>
  <si>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</si>
  <si>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</si>
  <si>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</si>
  <si>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</si>
  <si>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</si>
  <si>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</si>
  <si>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</si>
  <si>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</si>
  <si>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</si>
  <si>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</si>
  <si>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</si>
  <si>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</si>
  <si>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</si>
  <si>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</si>
  <si>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</si>
  <si>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</si>
  <si>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</si>
  <si>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</si>
  <si>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</si>
  <si>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</si>
  <si>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</si>
  <si>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</si>
  <si>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</si>
  <si>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</si>
  <si>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</si>
  <si>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</si>
  <si>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</si>
  <si>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</si>
  <si>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</si>
  <si>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</si>
  <si>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</si>
  <si>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</si>
  <si>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</si>
  <si>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</si>
  <si>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</si>
  <si>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</si>
  <si>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</si>
  <si>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</si>
  <si>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</si>
  <si>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</si>
  <si>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</si>
  <si>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</si>
  <si>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</si>
  <si>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</si>
  <si>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</si>
  <si>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</si>
  <si>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</si>
  <si>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</si>
  <si>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</si>
  <si>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</si>
  <si>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</si>
  <si>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</si>
  <si>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</si>
  <si>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</si>
  <si>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</si>
  <si>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</si>
  <si>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</si>
  <si>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</si>
  <si>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</si>
  <si>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</si>
  <si>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</si>
  <si>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</si>
  <si>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</si>
  <si>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</si>
  <si>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</si>
  <si>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</si>
  <si>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</si>
  <si>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</si>
  <si>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</si>
  <si>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</si>
  <si>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</si>
  <si>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</si>
  <si>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</si>
  <si>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</si>
  <si>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</si>
  <si>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</si>
  <si>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</si>
  <si>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</si>
  <si>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</si>
  <si>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</si>
  <si>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</si>
  <si>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</si>
  <si>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</si>
  <si>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</si>
  <si>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</si>
  <si>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</si>
  <si>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</si>
  <si>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</si>
  <si>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</si>
  <si>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</si>
  <si>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</si>
  <si>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</si>
  <si>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</si>
  <si>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</si>
  <si>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</si>
  <si>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</si>
  <si>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</si>
  <si>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</si>
  <si>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</si>
  <si>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</si>
  <si>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</si>
  <si>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</si>
  <si>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</si>
  <si>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</si>
  <si>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</si>
  <si>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</si>
  <si>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</si>
  <si>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</si>
  <si>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</si>
  <si>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</si>
  <si>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</si>
  <si>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</si>
  <si>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</si>
  <si>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</si>
  <si>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</si>
  <si>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</si>
  <si>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</si>
  <si>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</si>
  <si>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</si>
  <si>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</si>
  <si>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</si>
  <si>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</si>
  <si>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</si>
  <si>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</si>
  <si>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</si>
  <si>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</si>
  <si>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</si>
  <si>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</si>
  <si>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</si>
  <si>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</si>
  <si>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</si>
  <si>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</si>
  <si>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</si>
  <si>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</si>
  <si>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</si>
  <si>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</si>
  <si>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</si>
  <si>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</si>
  <si>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</si>
  <si>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</si>
  <si>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</si>
  <si>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</si>
  <si>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</si>
  <si>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</si>
  <si>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</si>
  <si>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</si>
  <si>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</si>
  <si>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</si>
  <si>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</si>
  <si>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</si>
  <si>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</si>
  <si>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</si>
  <si>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</si>
  <si>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</si>
  <si>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</si>
  <si>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</si>
  <si>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</si>
  <si>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</si>
  <si>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</si>
  <si>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</si>
  <si>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</si>
  <si>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</si>
  <si>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</si>
  <si>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</si>
  <si>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</si>
  <si>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</si>
  <si>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</si>
  <si>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</si>
  <si>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</si>
  <si>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</si>
  <si>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</si>
  <si>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</si>
  <si>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</si>
  <si>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</si>
  <si>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</si>
  <si>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</si>
  <si>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</si>
  <si>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</si>
  <si>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</si>
  <si>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</si>
  <si>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</si>
  <si>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</si>
  <si>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</si>
  <si>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</si>
  <si>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</si>
  <si>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</si>
  <si>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</si>
  <si>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</si>
  <si>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</si>
  <si>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</si>
  <si>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</si>
  <si>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</si>
  <si>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</si>
  <si>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</si>
  <si>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</si>
  <si>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</si>
  <si>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</si>
  <si>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</si>
  <si>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</si>
  <si>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</si>
  <si>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</si>
  <si>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</si>
  <si>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</si>
  <si>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</si>
  <si>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</si>
  <si>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</si>
  <si>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</si>
  <si>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</si>
  <si>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</si>
  <si>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</si>
  <si>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</si>
  <si>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</si>
  <si>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</si>
  <si>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</si>
  <si>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</si>
  <si>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</si>
  <si>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</si>
  <si>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</si>
  <si>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</si>
  <si>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</si>
  <si>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</si>
  <si>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</si>
  <si>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</si>
  <si>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</si>
  <si>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</si>
  <si>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</si>
  <si>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</si>
  <si>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</si>
  <si>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</si>
  <si>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</si>
  <si>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</si>
  <si>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</si>
  <si>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</si>
  <si>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</si>
  <si>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</si>
  <si>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</si>
  <si>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</si>
  <si>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</si>
  <si>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</si>
  <si>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</si>
  <si>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</si>
  <si>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</si>
  <si>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</si>
  <si>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</si>
  <si>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</si>
  <si>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</si>
  <si>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</si>
  <si>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</si>
  <si>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</si>
  <si>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</si>
  <si>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</si>
  <si>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</si>
  <si>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</si>
  <si>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</si>
  <si>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</si>
  <si>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</si>
  <si>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</si>
  <si>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</si>
  <si>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</si>
  <si>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</si>
  <si>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</si>
  <si>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</si>
  <si>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</si>
  <si>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</si>
  <si>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</si>
  <si>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</si>
  <si>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</si>
  <si>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</si>
  <si>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</si>
  <si>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</si>
  <si>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</si>
  <si>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</si>
  <si>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</si>
  <si>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</si>
  <si>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</si>
  <si>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</si>
  <si>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</si>
  <si>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</si>
  <si>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</si>
  <si>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</si>
  <si>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</si>
  <si>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</si>
  <si>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</si>
  <si>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</si>
  <si>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</si>
  <si>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</si>
  <si>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</si>
  <si>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</si>
  <si>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</si>
  <si>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</si>
  <si>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</si>
  <si>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</si>
  <si>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</si>
  <si>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</si>
  <si>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</si>
  <si>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</si>
  <si>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</si>
  <si>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</si>
  <si>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</si>
  <si>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</si>
  <si>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</si>
  <si>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</si>
  <si>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</si>
  <si>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</si>
  <si>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</si>
  <si>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</si>
  <si>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</si>
  <si>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</si>
  <si>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</si>
  <si>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</si>
  <si>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</si>
  <si>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</si>
  <si>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</si>
  <si>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</si>
  <si>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</si>
  <si>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</si>
  <si>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</si>
  <si>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</si>
  <si>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</si>
  <si>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</si>
  <si>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</si>
  <si>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</si>
  <si>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</si>
  <si>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</si>
  <si>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</si>
  <si>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</si>
  <si>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</si>
  <si>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</si>
  <si>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</si>
  <si>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</si>
  <si>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</si>
  <si>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</si>
  <si>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</si>
  <si>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</si>
  <si>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</si>
  <si>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</si>
  <si>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</si>
  <si>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</si>
  <si>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</si>
  <si>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</si>
  <si>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</si>
  <si>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</si>
  <si>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</si>
  <si>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</si>
  <si>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</si>
  <si>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</si>
  <si>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</si>
  <si>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</si>
  <si>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</si>
  <si>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</si>
  <si>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</si>
  <si>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</si>
  <si>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</si>
  <si>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</si>
  <si>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</si>
  <si>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</si>
  <si>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</si>
  <si>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</si>
  <si>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</si>
  <si>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</si>
  <si>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</si>
  <si>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</si>
  <si>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</si>
  <si>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</si>
  <si>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</si>
  <si>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</si>
  <si>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</si>
  <si>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</si>
  <si>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</si>
  <si>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</si>
  <si>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</si>
  <si>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</si>
  <si>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</si>
  <si>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</si>
  <si>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</si>
  <si>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</si>
  <si>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</si>
  <si>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</si>
  <si>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</si>
  <si>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</si>
  <si>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</si>
  <si>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</si>
  <si>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</si>
  <si>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</si>
  <si>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</si>
  <si>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</si>
  <si>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</si>
  <si>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</si>
  <si>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</si>
  <si>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</si>
  <si>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</si>
  <si>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</si>
  <si>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</si>
  <si>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</si>
  <si>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</si>
  <si>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</si>
  <si>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</si>
  <si>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</si>
  <si>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</si>
  <si>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</si>
  <si>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</si>
  <si>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</si>
  <si>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</si>
  <si>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</si>
  <si>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</si>
  <si>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</si>
  <si>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</si>
  <si>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</si>
  <si>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</si>
  <si>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</si>
  <si>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</si>
  <si>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</si>
  <si>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</si>
  <si>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</si>
  <si>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</si>
  <si>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</si>
  <si>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</si>
  <si>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</si>
  <si>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</si>
  <si>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</si>
  <si>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</si>
  <si>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</si>
  <si>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</si>
  <si>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</si>
  <si>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</si>
  <si>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</si>
  <si>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</si>
  <si>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</si>
  <si>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</si>
  <si>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</si>
  <si>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</si>
  <si>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</si>
  <si>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</si>
  <si>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</si>
  <si>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</si>
  <si>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</si>
  <si>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</si>
  <si>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</si>
  <si>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</si>
  <si>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</si>
  <si>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</si>
  <si>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</si>
  <si>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</si>
  <si>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</si>
  <si>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</si>
  <si>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</si>
  <si>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</si>
  <si>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</si>
  <si>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</si>
  <si>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</si>
  <si>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</si>
  <si>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</si>
  <si>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</si>
  <si>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</si>
  <si>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</si>
  <si>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</si>
  <si>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</si>
  <si>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</si>
  <si>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</si>
  <si>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</si>
  <si>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</si>
  <si>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</si>
  <si>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</si>
  <si>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</si>
  <si>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</si>
  <si>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</si>
  <si>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</si>
  <si>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</si>
  <si>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</si>
  <si>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</si>
  <si>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</si>
  <si>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</si>
  <si>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</si>
  <si>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</si>
  <si>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</si>
  <si>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</si>
  <si>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</si>
  <si>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</si>
  <si>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</si>
  <si>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</si>
  <si>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</si>
  <si>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</si>
  <si>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</si>
  <si>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</si>
  <si>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</si>
  <si>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</si>
  <si>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</si>
  <si>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</si>
  <si>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</si>
  <si>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</si>
  <si>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</si>
  <si>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</si>
  <si>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</si>
  <si>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</si>
  <si>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</si>
  <si>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</si>
  <si>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</si>
  <si>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</si>
  <si>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</si>
  <si>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</si>
  <si>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</si>
  <si>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</si>
  <si>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</si>
  <si>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</si>
  <si>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</si>
  <si>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</si>
  <si>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</si>
  <si>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</si>
  <si>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</si>
  <si>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</si>
  <si>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</si>
  <si>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</si>
  <si>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</si>
  <si>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</si>
  <si>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</si>
  <si>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</si>
  <si>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</si>
  <si>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</si>
  <si>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</si>
  <si>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</si>
  <si>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</si>
  <si>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</si>
  <si>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</si>
  <si>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</si>
  <si>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</si>
  <si>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</si>
  <si>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</si>
  <si>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</si>
  <si>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</si>
  <si>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</si>
  <si>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</si>
  <si>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</si>
  <si>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</si>
  <si>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</si>
  <si>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</si>
  <si>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</si>
  <si>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</si>
  <si>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</si>
  <si>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</si>
  <si>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</si>
  <si>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</si>
  <si>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</si>
  <si>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</si>
  <si>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</si>
  <si>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</si>
  <si>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</si>
  <si>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</si>
  <si>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</si>
  <si>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</si>
  <si>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</si>
  <si>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</si>
  <si>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</si>
  <si>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</si>
  <si>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</si>
  <si>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</si>
  <si>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</si>
  <si>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</si>
  <si>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</si>
  <si>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</si>
  <si>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</si>
  <si>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</si>
  <si>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</si>
  <si>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</si>
  <si>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</si>
  <si>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</si>
  <si>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</si>
  <si>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</si>
  <si>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</si>
  <si>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</si>
  <si>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</si>
  <si>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</si>
  <si>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</si>
  <si>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</si>
  <si>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</si>
  <si>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</si>
  <si>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</si>
  <si>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</si>
  <si>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</si>
  <si>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</si>
  <si>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</si>
  <si>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</si>
  <si>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</si>
  <si>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</si>
  <si>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</si>
  <si>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</si>
  <si>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</si>
  <si>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</si>
  <si>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</si>
  <si>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</si>
  <si>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</si>
  <si>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</si>
  <si>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</si>
  <si>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</si>
  <si>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</si>
  <si>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</si>
  <si>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</si>
  <si>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</si>
  <si>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</si>
  <si>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</si>
  <si>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</si>
  <si>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</si>
  <si>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</si>
  <si>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</si>
  <si>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</si>
  <si>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</si>
  <si>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</si>
  <si>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</si>
  <si>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</si>
  <si>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</si>
  <si>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</si>
  <si>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</si>
  <si>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</si>
  <si>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</si>
  <si>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</si>
  <si>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</si>
  <si>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</si>
  <si>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</si>
  <si>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</si>
  <si>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</si>
  <si>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</si>
  <si>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</si>
  <si>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</si>
  <si>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</si>
  <si>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</si>
  <si>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</si>
  <si>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</si>
  <si>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</si>
  <si>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</si>
  <si>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</si>
  <si>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</si>
  <si>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</si>
  <si>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</si>
  <si>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</si>
  <si>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</si>
  <si>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</si>
  <si>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</si>
  <si>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</si>
  <si>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</si>
  <si>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</si>
  <si>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</si>
  <si>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</si>
  <si>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</si>
  <si>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</si>
  <si>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</si>
  <si>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</si>
  <si>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</si>
  <si>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</si>
  <si>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</si>
  <si>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</si>
  <si>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</si>
  <si>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</si>
  <si>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</si>
  <si>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</si>
  <si>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</si>
  <si>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</si>
  <si>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</si>
  <si>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</si>
  <si>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</si>
  <si>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</si>
  <si>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</si>
  <si>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</si>
  <si>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</si>
  <si>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</si>
  <si>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</si>
  <si>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</si>
  <si>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</si>
  <si>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</si>
  <si>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</si>
  <si>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</si>
  <si>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</si>
  <si>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</si>
  <si>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</si>
  <si>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</si>
  <si>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</si>
  <si>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</si>
  <si>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</si>
  <si>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</si>
  <si>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</si>
  <si>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</si>
  <si>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</si>
  <si>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</si>
  <si>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</si>
  <si>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</si>
  <si>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</si>
  <si>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</si>
  <si>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</si>
  <si>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</si>
  <si>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</si>
  <si>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</si>
  <si>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</si>
  <si>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</si>
  <si>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</si>
  <si>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</si>
  <si>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</si>
  <si>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</si>
  <si>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</si>
  <si>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</si>
  <si>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</si>
  <si>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</si>
  <si>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</si>
  <si>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</si>
  <si>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</si>
  <si>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</si>
  <si>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</si>
  <si>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</si>
  <si>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</si>
  <si>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</si>
  <si>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</si>
  <si>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</si>
  <si>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</si>
  <si>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</si>
  <si>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</si>
  <si>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</si>
  <si>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</si>
  <si>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</si>
  <si>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</si>
  <si>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</si>
  <si>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</si>
  <si>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</si>
  <si>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</si>
  <si>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</si>
  <si>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</si>
  <si>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</si>
  <si>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</si>
  <si>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</si>
  <si>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</si>
  <si>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</si>
  <si>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</si>
  <si>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</si>
  <si>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</si>
  <si>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</si>
  <si>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</si>
  <si>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</si>
  <si>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</si>
  <si>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</si>
  <si>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</si>
  <si>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</si>
  <si>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</si>
  <si>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</si>
  <si>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</si>
  <si>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</si>
  <si>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</si>
  <si>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</si>
  <si>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</si>
  <si>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</si>
  <si>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</si>
  <si>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</si>
  <si>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</si>
  <si>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</si>
  <si>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</si>
  <si>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</si>
  <si>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</si>
  <si>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</si>
  <si>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</si>
  <si>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</si>
  <si>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</si>
  <si>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</si>
  <si>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</si>
  <si>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</si>
  <si>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</si>
  <si>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</si>
  <si>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</si>
  <si>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</si>
  <si>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</si>
  <si>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</si>
  <si>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</si>
  <si>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</si>
  <si>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</si>
  <si>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</si>
  <si>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</si>
  <si>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</si>
  <si>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</si>
  <si>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</si>
  <si>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</si>
  <si>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</si>
  <si>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</si>
  <si>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</si>
  <si>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</si>
  <si>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</si>
  <si>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</si>
  <si>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</si>
  <si>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</si>
  <si>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</si>
  <si>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</si>
  <si>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</si>
  <si>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</si>
  <si>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</si>
  <si>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</si>
  <si>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</si>
  <si>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</si>
  <si>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</si>
  <si>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</si>
  <si>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</si>
  <si>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</si>
  <si>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</si>
  <si>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</si>
  <si>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</si>
  <si>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</si>
  <si>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</si>
  <si>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</si>
  <si>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</si>
  <si>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</si>
  <si>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</si>
  <si>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</si>
  <si>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</si>
  <si>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</si>
  <si>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</si>
  <si>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</si>
  <si>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</si>
  <si>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</si>
  <si>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</si>
  <si>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</si>
  <si>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</si>
  <si>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</si>
  <si>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</si>
  <si>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</si>
  <si>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</si>
  <si>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</si>
  <si>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</si>
  <si>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</si>
  <si>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</si>
  <si>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</si>
  <si>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</si>
  <si>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</si>
  <si>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</si>
  <si>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</si>
  <si>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</si>
  <si>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</si>
  <si>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</si>
  <si>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</si>
  <si>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</si>
  <si>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</si>
  <si>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</si>
  <si>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</si>
  <si>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</si>
  <si>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</si>
  <si>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</si>
  <si>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</si>
  <si>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</si>
  <si>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</si>
  <si>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</si>
  <si>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</si>
  <si>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</si>
  <si>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</si>
  <si>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</si>
  <si>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</si>
  <si>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</si>
  <si>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</si>
  <si>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</si>
  <si>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</si>
  <si>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</si>
  <si>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</si>
  <si>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</si>
  <si>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</si>
  <si>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</si>
  <si>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</si>
  <si>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</si>
  <si>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</si>
  <si>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</si>
  <si>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</si>
  <si>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</si>
  <si>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</si>
  <si>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</si>
  <si>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</si>
  <si>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</si>
  <si>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</si>
  <si>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</si>
  <si>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</si>
  <si>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</si>
  <si>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</si>
  <si>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</si>
  <si>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</si>
  <si>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</si>
  <si>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</si>
  <si>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</si>
  <si>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</si>
  <si>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</si>
  <si>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</si>
  <si>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</si>
  <si>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</si>
  <si>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</si>
  <si>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</si>
  <si>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</si>
  <si>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</si>
  <si>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</si>
  <si>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</si>
  <si>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</si>
  <si>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</si>
  <si>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</si>
  <si>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</si>
  <si>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</si>
  <si>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</si>
  <si>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</si>
  <si>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</si>
  <si>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</si>
  <si>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</si>
  <si>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</si>
  <si>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</si>
  <si>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</si>
  <si>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</si>
  <si>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</si>
  <si>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</si>
  <si>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</si>
  <si>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</si>
  <si>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</si>
  <si>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</si>
  <si>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</si>
  <si>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</si>
  <si>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</si>
  <si>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</si>
  <si>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</si>
  <si>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</si>
  <si>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</si>
  <si>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</si>
  <si>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</si>
  <si>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</si>
  <si>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</si>
  <si>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</si>
  <si>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</si>
  <si>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</si>
  <si>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</si>
  <si>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</si>
  <si>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</si>
  <si>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</si>
  <si>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</si>
  <si>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</si>
  <si>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</si>
  <si>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</si>
  <si>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</si>
  <si>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</si>
  <si>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</si>
  <si>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</si>
  <si>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</si>
  <si>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</si>
  <si>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</si>
  <si>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</si>
  <si>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</si>
  <si>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</si>
  <si>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</si>
  <si>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</si>
  <si>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</si>
  <si>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</si>
  <si>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</si>
  <si>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</si>
  <si>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</si>
  <si>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</si>
  <si>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</si>
  <si>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</si>
  <si>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</si>
  <si>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</si>
  <si>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</si>
  <si>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</si>
  <si>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</si>
  <si>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</si>
  <si>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</si>
  <si>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</si>
  <si>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</si>
  <si>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</si>
  <si>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</si>
  <si>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</si>
  <si>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</si>
  <si>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</si>
  <si>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</si>
  <si>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</si>
  <si>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</si>
  <si>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</si>
  <si>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</si>
  <si>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</si>
  <si>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</si>
  <si>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</si>
  <si>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</si>
  <si>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</si>
  <si>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</si>
  <si>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</si>
  <si>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</si>
  <si>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</si>
  <si>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</si>
  <si>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</si>
  <si>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</si>
  <si>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</si>
  <si>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</si>
  <si>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</si>
  <si>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</si>
  <si>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</si>
  <si>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</si>
  <si>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</si>
  <si>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</si>
  <si>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</si>
  <si>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</si>
  <si>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</si>
  <si>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</si>
  <si>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</si>
  <si>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</si>
  <si>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</si>
  <si>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</si>
  <si>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</si>
  <si>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</si>
  <si>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</si>
  <si>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</si>
  <si>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</si>
  <si>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</si>
  <si>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</si>
  <si>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</si>
  <si>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</si>
  <si>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</si>
  <si>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</si>
  <si>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</si>
  <si>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</si>
  <si>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</si>
  <si>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</si>
  <si>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</si>
  <si>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</si>
  <si>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</si>
  <si>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</si>
  <si>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</si>
  <si>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</si>
  <si>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</si>
  <si>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</si>
  <si>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</si>
  <si>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</si>
  <si>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</si>
  <si>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</si>
  <si>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</si>
  <si>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</si>
  <si>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</si>
  <si>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</si>
  <si>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</si>
  <si>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</si>
  <si>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</si>
  <si>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</si>
  <si>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</si>
  <si>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</si>
  <si>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</si>
  <si>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</si>
  <si>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</si>
  <si>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</si>
  <si>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</si>
  <si>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</si>
  <si>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</si>
  <si>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</si>
  <si>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</si>
  <si>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</si>
  <si>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</si>
  <si>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</si>
  <si>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</si>
  <si>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</si>
  <si>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</si>
  <si>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</si>
  <si>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</si>
  <si>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</si>
  <si>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</si>
  <si>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</si>
  <si>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</si>
  <si>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</si>
  <si>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</si>
  <si>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</si>
  <si>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</si>
  <si>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</si>
  <si>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</si>
  <si>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</si>
  <si>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</si>
  <si>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</si>
  <si>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</si>
  <si>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</si>
  <si>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</si>
  <si>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</si>
  <si>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</si>
  <si>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</si>
  <si>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</si>
  <si>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</si>
  <si>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</si>
  <si>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</si>
  <si>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</si>
  <si>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</si>
  <si>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</si>
  <si>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</si>
  <si>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</si>
  <si>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</si>
  <si>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</si>
  <si>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</si>
  <si>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</si>
  <si>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</si>
  <si>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</si>
  <si>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</si>
  <si>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</si>
  <si>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</si>
  <si>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</si>
  <si>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</si>
  <si>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</si>
  <si>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</si>
  <si>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</si>
  <si>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</si>
  <si>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</si>
  <si>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</si>
  <si>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</si>
  <si>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</si>
  <si>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</si>
  <si>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</si>
  <si>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</si>
  <si>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</si>
  <si>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</si>
  <si>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</si>
  <si>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</si>
  <si>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</si>
  <si>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</si>
  <si>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</si>
  <si>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</si>
  <si>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</si>
  <si>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</si>
  <si>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</si>
  <si>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</si>
  <si>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</si>
  <si>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</si>
  <si>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</si>
  <si>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</si>
  <si>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</si>
  <si>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</si>
  <si>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</si>
  <si>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</si>
  <si>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</si>
  <si>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</si>
  <si>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</si>
  <si>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</si>
  <si>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</si>
  <si>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</si>
  <si>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</si>
  <si>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</si>
  <si>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</si>
  <si>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</si>
  <si>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</si>
  <si>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</si>
  <si>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</si>
  <si>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</si>
  <si>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</si>
  <si>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</si>
  <si>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</si>
  <si>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</si>
  <si>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</si>
  <si>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</si>
  <si>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</si>
  <si>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</si>
  <si>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</si>
  <si>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</si>
  <si>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</si>
  <si>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</si>
  <si>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</si>
  <si>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</si>
  <si>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</si>
  <si>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</si>
  <si>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</si>
  <si>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</si>
  <si>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</si>
  <si>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</si>
  <si>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</si>
  <si>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</si>
  <si>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</si>
  <si>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</si>
  <si>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</si>
  <si>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</si>
  <si>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</si>
  <si>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</si>
  <si>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</si>
  <si>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</si>
  <si>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</si>
  <si>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</si>
  <si>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</si>
  <si>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</si>
  <si>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</si>
  <si>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</si>
  <si>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</si>
  <si>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</si>
  <si>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</si>
  <si>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</si>
  <si>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</si>
  <si>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</si>
  <si>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</si>
  <si>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</si>
  <si>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</si>
  <si>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</si>
  <si>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</si>
  <si>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</si>
  <si>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</si>
  <si>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</si>
  <si>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</si>
  <si>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</si>
  <si>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</si>
  <si>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</si>
  <si>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</si>
  <si>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</si>
  <si>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</si>
  <si>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</si>
  <si>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</si>
  <si>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</si>
  <si>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</si>
  <si>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</si>
  <si>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</si>
  <si>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</si>
  <si>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</si>
  <si>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</si>
  <si>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</si>
  <si>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</si>
  <si>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</si>
  <si>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</si>
  <si>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</si>
  <si>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</si>
  <si>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</si>
  <si>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</si>
  <si>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</si>
  <si>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</si>
  <si>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</si>
  <si>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</si>
  <si>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</si>
  <si>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</si>
  <si>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</si>
  <si>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</si>
  <si>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</si>
  <si>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</si>
  <si>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</si>
  <si>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</si>
  <si>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</si>
  <si>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</si>
  <si>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</si>
  <si>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</si>
  <si>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</si>
  <si>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</si>
  <si>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</si>
  <si>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</si>
  <si>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</si>
  <si>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</si>
  <si>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</si>
  <si>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</si>
  <si>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</si>
  <si>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</si>
  <si>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</si>
  <si>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</si>
  <si>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</si>
  <si>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</si>
  <si>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</si>
  <si>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</si>
  <si>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</si>
  <si>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</si>
  <si>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</si>
  <si>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</si>
  <si>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</si>
  <si>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</si>
  <si>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</si>
  <si>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</si>
  <si>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</si>
  <si>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</si>
  <si>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</si>
  <si>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</si>
  <si>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</si>
  <si>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</si>
  <si>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</si>
  <si>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</si>
  <si>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</si>
  <si>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</si>
  <si>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</si>
  <si>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</si>
  <si>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</si>
  <si>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</si>
  <si>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</si>
  <si>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</si>
  <si>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</si>
  <si>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</si>
  <si>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</si>
  <si>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</si>
  <si>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</si>
  <si>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</si>
  <si>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</si>
  <si>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</si>
  <si>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</si>
  <si>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</si>
  <si>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</si>
  <si>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</si>
  <si>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</si>
  <si>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</si>
  <si>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</si>
  <si>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</si>
  <si>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</si>
  <si>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</si>
  <si>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</si>
  <si>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</si>
  <si>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</si>
  <si>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</si>
  <si>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</si>
  <si>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</si>
  <si>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</si>
  <si>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</si>
  <si>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</si>
  <si>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</si>
  <si>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</si>
  <si>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</si>
  <si>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</si>
  <si>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</si>
  <si>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</si>
  <si>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</si>
  <si>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</si>
  <si>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</si>
  <si>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</si>
  <si>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</si>
  <si>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</si>
  <si>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</si>
  <si>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</si>
  <si>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</si>
  <si>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</si>
  <si>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</si>
  <si>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</si>
  <si>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</si>
  <si>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</si>
  <si>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</si>
  <si>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</si>
  <si>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</si>
  <si>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</si>
  <si>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</si>
  <si>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</si>
  <si>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</si>
  <si>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</si>
  <si>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</si>
  <si>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</si>
  <si>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</si>
  <si>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</si>
  <si>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</si>
  <si>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</si>
  <si>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</si>
  <si>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</si>
  <si>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</si>
  <si>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</si>
  <si>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</si>
  <si>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</si>
  <si>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</si>
  <si>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</si>
  <si>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</si>
  <si>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</si>
  <si>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</si>
  <si>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</si>
  <si>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</si>
  <si>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</si>
  <si>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</si>
  <si>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</si>
  <si>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</si>
  <si>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</si>
  <si>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</si>
  <si>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</si>
  <si>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</si>
  <si>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</si>
  <si>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</si>
  <si>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</si>
  <si>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</si>
  <si>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</si>
  <si>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</si>
  <si>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</si>
  <si>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</si>
  <si>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</si>
  <si>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</si>
  <si>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</si>
  <si>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</si>
  <si>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</si>
  <si>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</si>
  <si>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</si>
  <si>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</si>
  <si>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</si>
  <si>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</si>
  <si>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</si>
  <si>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</si>
  <si>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</si>
  <si>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</si>
  <si>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</si>
  <si>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</si>
  <si>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</si>
  <si>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</si>
  <si>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</si>
  <si>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</si>
  <si>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</si>
  <si>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</si>
  <si>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</si>
  <si>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</si>
  <si>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</si>
  <si>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</si>
  <si>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</si>
  <si>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</si>
  <si>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</si>
  <si>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</si>
  <si>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</si>
  <si>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</si>
  <si>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</si>
  <si>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</si>
  <si>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</si>
  <si>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</si>
  <si>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</si>
  <si>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</si>
  <si>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</si>
  <si>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</si>
  <si>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</si>
  <si>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</si>
  <si>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</si>
  <si>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</si>
  <si>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</si>
  <si>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</si>
  <si>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</si>
  <si>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</si>
  <si>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</si>
  <si>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</si>
  <si>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</si>
  <si>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</si>
  <si>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</si>
  <si>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</si>
  <si>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</si>
  <si>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</si>
  <si>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</si>
  <si>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</si>
  <si>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</si>
  <si>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</si>
  <si>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</si>
  <si>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</si>
  <si>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</si>
  <si>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</si>
  <si>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</si>
  <si>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</si>
  <si>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</si>
  <si>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</si>
  <si>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</si>
  <si>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</si>
  <si>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</si>
  <si>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</si>
  <si>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</si>
  <si>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</si>
  <si>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</si>
  <si>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</si>
  <si>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</si>
  <si>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</si>
  <si>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</si>
  <si>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</si>
  <si>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</si>
  <si>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</si>
  <si>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</si>
  <si>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</si>
  <si>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</si>
  <si>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</si>
  <si>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</si>
  <si>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</si>
  <si>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</si>
  <si>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</si>
  <si>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</si>
  <si>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</si>
  <si>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</si>
  <si>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</si>
  <si>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</si>
  <si>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</si>
  <si>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</si>
  <si>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</si>
  <si>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</si>
  <si>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</si>
  <si>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</si>
  <si>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</si>
  <si>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</si>
  <si>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</si>
  <si>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</si>
  <si>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</si>
  <si>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</si>
  <si>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</si>
  <si>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</si>
  <si>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</si>
  <si>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</si>
  <si>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</si>
  <si>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</si>
  <si>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</si>
  <si>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</si>
  <si>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</si>
  <si>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</si>
  <si>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</si>
  <si>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</si>
  <si>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</si>
  <si>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</si>
  <si>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</si>
  <si>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</si>
  <si>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</si>
  <si>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</si>
  <si>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</si>
  <si>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</si>
  <si>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</si>
  <si>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</si>
  <si>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</si>
  <si>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</si>
  <si>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</si>
  <si>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</si>
  <si>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</si>
  <si>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</si>
  <si>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</si>
  <si>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</si>
  <si>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</si>
  <si>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</si>
  <si>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</si>
  <si>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</si>
  <si>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</si>
  <si>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</si>
  <si>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</si>
  <si>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</si>
  <si>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</si>
  <si>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</si>
  <si>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</si>
  <si>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</si>
  <si>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</si>
  <si>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</si>
  <si>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</si>
  <si>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</si>
  <si>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</si>
  <si>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</si>
  <si>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</si>
  <si>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</si>
  <si>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</si>
  <si>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</si>
  <si>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</si>
  <si>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</si>
  <si>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</si>
  <si>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</si>
  <si>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</si>
  <si>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</si>
  <si>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</si>
  <si>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</si>
  <si>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</si>
  <si>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</si>
  <si>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</si>
  <si>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</si>
  <si>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</si>
  <si>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</si>
  <si>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</si>
  <si>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</si>
  <si>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</si>
  <si>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</si>
  <si>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</si>
  <si>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</si>
  <si>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</si>
  <si>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</si>
  <si>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</si>
  <si>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</si>
  <si>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</si>
  <si>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</si>
  <si>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</si>
  <si>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</si>
  <si>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</si>
  <si>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</si>
  <si>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</si>
  <si>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</si>
  <si>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</si>
  <si>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</si>
  <si>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</si>
  <si>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</si>
  <si>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</si>
  <si>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</si>
  <si>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</si>
  <si>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</si>
  <si>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</si>
  <si>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</si>
  <si>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</si>
  <si>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</si>
  <si>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</si>
  <si>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</si>
  <si>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</si>
  <si>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</si>
  <si>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</si>
  <si>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</si>
  <si>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</si>
  <si>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</si>
  <si>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</si>
  <si>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</si>
  <si>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</si>
  <si>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</si>
  <si>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</si>
  <si>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</si>
  <si>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</si>
  <si>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</si>
  <si>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</si>
  <si>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</si>
  <si>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</si>
  <si>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</si>
  <si>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</si>
  <si>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</si>
  <si>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</si>
  <si>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</si>
  <si>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</si>
  <si>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</si>
  <si>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</si>
  <si>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</si>
  <si>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</si>
  <si>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</si>
  <si>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</si>
  <si>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</si>
  <si>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</si>
  <si>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</si>
  <si>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</si>
  <si>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</si>
  <si>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</si>
  <si>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</si>
  <si>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</si>
  <si>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</si>
  <si>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</si>
  <si>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</si>
  <si>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</si>
  <si>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</si>
  <si>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</si>
  <si>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</si>
  <si>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</si>
  <si>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</si>
  <si>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</si>
  <si>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</si>
  <si>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</si>
  <si>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</si>
  <si>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</si>
  <si>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</si>
  <si>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</si>
  <si>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</si>
  <si>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</si>
  <si>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</si>
  <si>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</si>
  <si>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</si>
  <si>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</si>
  <si>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</si>
  <si>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</si>
  <si>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</si>
  <si>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</si>
  <si>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</si>
  <si>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</si>
  <si>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</si>
  <si>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</si>
  <si>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</si>
  <si>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</si>
  <si>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</si>
  <si>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</si>
  <si>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</si>
  <si>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</si>
  <si>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</si>
  <si>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</si>
  <si>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</si>
  <si>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</si>
  <si>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</si>
  <si>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</si>
  <si>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</si>
  <si>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</si>
  <si>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</si>
  <si>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</si>
  <si>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</si>
  <si>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</si>
  <si>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</si>
  <si>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</si>
  <si>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</si>
  <si>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</si>
  <si>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</si>
  <si>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</si>
  <si>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</si>
  <si>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</si>
  <si>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</si>
  <si>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</si>
  <si>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</si>
  <si>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</si>
  <si>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</si>
  <si>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</si>
  <si>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</si>
  <si>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</si>
  <si>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</si>
  <si>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</si>
  <si>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</si>
  <si>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</si>
  <si>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</si>
  <si>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</si>
  <si>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</si>
  <si>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</si>
  <si>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</si>
  <si>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</si>
  <si>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</si>
  <si>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</si>
  <si>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</si>
  <si>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</si>
  <si>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</si>
  <si>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</si>
  <si>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</si>
  <si>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</si>
  <si>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</si>
  <si>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</si>
  <si>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</si>
  <si>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</si>
  <si>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</si>
  <si>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</si>
  <si>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</si>
  <si>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</si>
  <si>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</si>
  <si>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</si>
  <si>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</si>
  <si>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</si>
  <si>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</si>
  <si>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</si>
  <si>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</si>
  <si>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</si>
  <si>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</si>
  <si>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</si>
  <si>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</si>
  <si>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</si>
  <si>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</si>
  <si>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</si>
  <si>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</si>
  <si>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</si>
  <si>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</si>
  <si>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</si>
  <si>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</si>
  <si>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</si>
  <si>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</si>
  <si>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</si>
  <si>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</si>
  <si>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</si>
  <si>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</si>
  <si>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</si>
  <si>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</si>
  <si>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</si>
  <si>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</si>
  <si>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</si>
  <si>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</si>
  <si>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</si>
  <si>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</si>
  <si>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</si>
  <si>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</si>
  <si>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</si>
  <si>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</si>
  <si>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</si>
  <si>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</si>
  <si>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</si>
  <si>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</si>
  <si>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</si>
  <si>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</si>
  <si>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</si>
  <si>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</si>
  <si>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</si>
  <si>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</si>
  <si>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</si>
  <si>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</si>
  <si>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</si>
  <si>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</si>
  <si>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</si>
  <si>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</si>
  <si>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</si>
  <si>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</si>
  <si>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</si>
  <si>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</si>
  <si>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</si>
  <si>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</si>
  <si>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</si>
  <si>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</si>
  <si>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</si>
  <si>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</si>
  <si>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</si>
  <si>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</si>
  <si>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</si>
  <si>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</si>
  <si>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</si>
  <si>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</si>
  <si>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</si>
  <si>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</si>
  <si>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</si>
  <si>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</si>
  <si>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</si>
  <si>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</si>
  <si>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</si>
  <si>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</si>
  <si>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</si>
  <si>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</si>
  <si>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</si>
  <si>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</si>
  <si>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</si>
  <si>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</si>
  <si>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</si>
  <si>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</si>
  <si>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</si>
  <si>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</si>
  <si>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</si>
  <si>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</si>
  <si>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</si>
  <si>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</si>
  <si>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</si>
  <si>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</si>
  <si>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</si>
  <si>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</si>
  <si>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</si>
  <si>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</si>
  <si>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</si>
  <si>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</si>
  <si>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</si>
  <si>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</si>
  <si>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</si>
  <si>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</si>
  <si>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</si>
  <si>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</si>
  <si>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</si>
  <si>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</si>
  <si>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</si>
  <si>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</si>
  <si>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</si>
  <si>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</si>
  <si>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</si>
  <si>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</si>
  <si>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</si>
  <si>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</si>
  <si>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</si>
  <si>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</si>
  <si>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</si>
  <si>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</si>
  <si>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</si>
  <si>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</si>
  <si>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</si>
  <si>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</si>
  <si>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</si>
  <si>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</si>
  <si>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</si>
  <si>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</si>
  <si>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</si>
  <si>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</si>
  <si>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</si>
  <si>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</si>
  <si>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</si>
  <si>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</si>
  <si>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</si>
  <si>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</si>
  <si>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</si>
  <si>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</si>
  <si>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</si>
  <si>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</si>
  <si>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</si>
  <si>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</si>
  <si>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</si>
  <si>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</si>
  <si>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</si>
  <si>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</si>
  <si>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</si>
  <si>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</si>
  <si>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</si>
  <si>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</si>
  <si>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</si>
  <si>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</si>
  <si>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</si>
  <si>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</si>
  <si>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</si>
  <si>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</si>
  <si>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</si>
  <si>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</si>
  <si>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</si>
  <si>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</si>
  <si>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</si>
  <si>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</si>
  <si>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</si>
  <si>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</si>
  <si>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</si>
  <si>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</si>
  <si>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</si>
  <si>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</si>
  <si>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</si>
  <si>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</si>
  <si>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</si>
  <si>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</si>
  <si>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</si>
  <si>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</si>
  <si>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</si>
  <si>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</si>
  <si>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</si>
  <si>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</si>
  <si>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</si>
  <si>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</si>
  <si>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</si>
  <si>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</si>
  <si>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</si>
  <si>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</si>
  <si>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</si>
  <si>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</si>
  <si>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</si>
  <si>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</si>
  <si>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</si>
  <si>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</si>
  <si>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</si>
  <si>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</si>
  <si>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</si>
  <si>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</si>
  <si>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</si>
  <si>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</si>
  <si>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</si>
  <si>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</si>
  <si>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</si>
  <si>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</si>
  <si>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</si>
  <si>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</si>
  <si>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</si>
  <si>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</si>
  <si>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</si>
  <si>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</si>
  <si>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</si>
  <si>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</si>
  <si>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</si>
  <si>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</si>
  <si>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</si>
  <si>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</si>
  <si>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</si>
  <si>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</si>
  <si>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</si>
  <si>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</si>
  <si>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</si>
  <si>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</si>
  <si>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</si>
  <si>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</si>
  <si>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</si>
  <si>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</si>
  <si>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</si>
  <si>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</si>
  <si>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</si>
  <si>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</si>
  <si>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</si>
  <si>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</si>
  <si>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</si>
  <si>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</si>
  <si>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</si>
  <si>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</si>
  <si>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</si>
  <si>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</si>
  <si>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</si>
  <si>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</si>
  <si>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</si>
  <si>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</si>
  <si>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</si>
  <si>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</si>
  <si>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</si>
  <si>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</si>
  <si>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</si>
  <si>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</si>
  <si>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</si>
  <si>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</si>
  <si>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</si>
  <si>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</si>
  <si>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</si>
  <si>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</si>
  <si>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</si>
  <si>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</si>
  <si>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</si>
  <si>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</si>
  <si>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</si>
  <si>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</si>
  <si>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</si>
  <si>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</si>
  <si>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</si>
  <si>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</si>
  <si>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</si>
  <si>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</si>
  <si>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</si>
  <si>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</si>
  <si>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</si>
  <si>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</si>
  <si>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</si>
  <si>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</si>
  <si>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</si>
  <si>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</si>
  <si>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</si>
  <si>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</si>
  <si>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</si>
  <si>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</si>
  <si>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</si>
  <si>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</si>
  <si>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</si>
  <si>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</si>
  <si>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</si>
  <si>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</si>
  <si>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</si>
  <si>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</si>
  <si>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</si>
  <si>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</si>
  <si>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</si>
  <si>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</si>
  <si>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</si>
  <si>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</si>
  <si>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</si>
  <si>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</si>
  <si>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</si>
  <si>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</si>
  <si>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</si>
  <si>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</si>
  <si>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</si>
  <si>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</si>
  <si>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</si>
  <si>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</si>
  <si>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</si>
  <si>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</si>
  <si>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</si>
  <si>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</si>
  <si>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</si>
  <si>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</si>
  <si>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</si>
  <si>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</si>
  <si>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</si>
  <si>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</si>
  <si>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</si>
  <si>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</si>
  <si>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</si>
  <si>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</si>
  <si>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</si>
  <si>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</si>
  <si>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</si>
  <si>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</si>
  <si>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</si>
  <si>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</si>
  <si>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</si>
  <si>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</si>
  <si>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</si>
  <si>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</si>
  <si>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</si>
  <si>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</si>
  <si>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</si>
  <si>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</si>
  <si>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</si>
  <si>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</si>
  <si>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</si>
  <si>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</si>
  <si>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</si>
  <si>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</si>
  <si>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</si>
  <si>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</si>
  <si>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</si>
  <si>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</si>
  <si>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</si>
  <si>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</si>
  <si>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</si>
  <si>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</si>
  <si>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</si>
  <si>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</si>
  <si>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</si>
  <si>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</si>
  <si>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</si>
  <si>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</si>
  <si>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</si>
  <si>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</si>
  <si>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</si>
  <si>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</si>
  <si>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</si>
  <si>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</si>
  <si>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</si>
  <si>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</si>
  <si>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</si>
  <si>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</si>
  <si>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</si>
  <si>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</si>
  <si>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</si>
  <si>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</si>
  <si>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</si>
  <si>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</si>
  <si>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</si>
  <si>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</si>
  <si>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</si>
  <si>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</si>
  <si>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</si>
  <si>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</si>
  <si>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</si>
  <si>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</si>
  <si>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</si>
  <si>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</si>
  <si>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</si>
  <si>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</si>
  <si>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</si>
  <si>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</si>
  <si>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</si>
  <si>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</si>
  <si>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</si>
  <si>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</si>
  <si>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</si>
  <si>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</si>
  <si>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</si>
  <si>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</si>
  <si>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</si>
  <si>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</si>
  <si>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</si>
  <si>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</si>
  <si>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</si>
  <si>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</si>
  <si>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</si>
  <si>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</si>
  <si>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</si>
  <si>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</si>
  <si>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</si>
  <si>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</si>
  <si>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</si>
  <si>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</si>
  <si>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</si>
  <si>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</si>
  <si>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</si>
  <si>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</si>
  <si>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</si>
  <si>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</si>
  <si>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</si>
  <si>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</si>
  <si>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</si>
  <si>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</si>
  <si>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</si>
  <si>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</si>
  <si>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</si>
  <si>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</si>
  <si>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</si>
  <si>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</si>
  <si>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</si>
  <si>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</si>
  <si>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</si>
  <si>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</si>
  <si>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</si>
  <si>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</si>
  <si>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</si>
  <si>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</si>
  <si>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</si>
  <si>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</si>
  <si>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</si>
  <si>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</si>
  <si>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</si>
  <si>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</si>
  <si>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</si>
  <si>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</si>
  <si>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</si>
  <si>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</si>
  <si>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</si>
  <si>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</si>
  <si>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</si>
  <si>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</si>
  <si>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</si>
  <si>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</si>
  <si>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</si>
  <si>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</si>
  <si>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</si>
  <si>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</si>
  <si>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</si>
  <si>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</si>
  <si>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</si>
  <si>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</si>
  <si>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</si>
  <si>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</si>
  <si>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</si>
  <si>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</si>
  <si>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</si>
  <si>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</si>
  <si>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</si>
  <si>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</si>
  <si>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</si>
  <si>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</si>
  <si>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</si>
  <si>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</si>
  <si>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</si>
  <si>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</si>
  <si>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</si>
  <si>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</si>
  <si>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</si>
  <si>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</si>
  <si>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</si>
  <si>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</si>
  <si>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</si>
  <si>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</si>
  <si>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</si>
  <si>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</si>
  <si>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</si>
  <si>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</si>
  <si>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</si>
  <si>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</si>
  <si>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</si>
  <si>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</si>
  <si>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</si>
  <si>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</si>
  <si>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</si>
  <si>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</si>
  <si>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</si>
  <si>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</si>
  <si>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</si>
  <si>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</si>
  <si>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</si>
  <si>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</si>
  <si>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</si>
  <si>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</si>
  <si>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</si>
  <si>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</si>
  <si>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</si>
  <si>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</si>
  <si>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</si>
  <si>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</si>
  <si>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</si>
  <si>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</si>
  <si>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</si>
  <si>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</si>
  <si>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</si>
  <si>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</si>
  <si>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</si>
  <si>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</si>
  <si>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</si>
  <si>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</si>
  <si>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</si>
  <si>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</si>
  <si>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</si>
  <si>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</si>
  <si>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</si>
  <si>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</si>
  <si>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</si>
  <si>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</si>
  <si>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</si>
  <si>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</si>
  <si>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</si>
  <si>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</si>
  <si>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</si>
  <si>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</si>
  <si>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</si>
  <si>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</si>
  <si>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</si>
  <si>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</si>
  <si>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</si>
  <si>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</si>
  <si>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</si>
  <si>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</si>
  <si>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</si>
  <si>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</si>
  <si>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</si>
  <si>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</si>
  <si>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</si>
  <si>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</si>
  <si>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</si>
  <si>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</si>
  <si>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</si>
  <si>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</si>
  <si>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</si>
  <si>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</si>
  <si>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</si>
  <si>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</si>
  <si>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</si>
  <si>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</si>
  <si>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</si>
  <si>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</si>
  <si>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</si>
  <si>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</si>
  <si>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</si>
  <si>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</si>
  <si>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</si>
  <si>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</si>
  <si>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</si>
  <si>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</si>
  <si>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</si>
  <si>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</si>
  <si>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</si>
  <si>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</si>
  <si>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</si>
  <si>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</si>
  <si>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</si>
  <si>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</si>
  <si>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</si>
  <si>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</si>
  <si>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</si>
  <si>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</si>
  <si>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</si>
  <si>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</si>
  <si>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</si>
  <si>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</si>
  <si>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</si>
  <si>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</si>
  <si>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</si>
  <si>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</si>
  <si>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</si>
  <si>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</si>
  <si>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</si>
  <si>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</si>
  <si>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</si>
  <si>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</si>
  <si>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</si>
  <si>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</si>
  <si>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</si>
  <si>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</si>
  <si>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</si>
  <si>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</si>
  <si>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</si>
  <si>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</si>
  <si>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</si>
  <si>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</si>
  <si>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</si>
  <si>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</si>
  <si>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</si>
  <si>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</si>
  <si>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</si>
  <si>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</si>
  <si>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</si>
  <si>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</si>
  <si>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</si>
  <si>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</si>
  <si>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</si>
  <si>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</si>
  <si>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</si>
  <si>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</si>
  <si>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</si>
  <si>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</si>
  <si>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</si>
  <si>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</si>
  <si>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</si>
  <si>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</si>
  <si>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</si>
  <si>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</si>
  <si>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</si>
  <si>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</si>
  <si>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</si>
  <si>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</si>
  <si>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</si>
  <si>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</si>
  <si>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</si>
  <si>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</si>
  <si>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</si>
  <si>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</si>
  <si>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</si>
  <si>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</si>
  <si>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</si>
  <si>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</si>
  <si>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</si>
  <si>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</si>
  <si>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</si>
  <si>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</si>
  <si>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</si>
  <si>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</si>
  <si>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</si>
  <si>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</si>
  <si>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</si>
  <si>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</si>
  <si>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</si>
  <si>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</si>
  <si>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</si>
  <si>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</si>
  <si>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</si>
  <si>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</si>
  <si>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</si>
  <si>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</si>
  <si>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</si>
  <si>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</si>
  <si>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</si>
  <si>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</si>
  <si>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</si>
  <si>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</si>
  <si>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</si>
  <si>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</si>
  <si>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</si>
  <si>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</si>
  <si>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</si>
  <si>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</si>
  <si>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</si>
  <si>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</si>
  <si>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</si>
  <si>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</si>
  <si>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</si>
  <si>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</si>
  <si>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</si>
  <si>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</si>
  <si>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</si>
  <si>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</si>
  <si>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</si>
  <si>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</si>
  <si>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</si>
  <si>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</si>
  <si>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</si>
  <si>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</si>
  <si>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</si>
  <si>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</si>
  <si>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</si>
  <si>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</si>
  <si>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</si>
  <si>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</si>
  <si>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</si>
  <si>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</si>
  <si>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</si>
  <si>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</si>
  <si>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</si>
  <si>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</si>
  <si>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</si>
  <si>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</si>
  <si>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</si>
  <si>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</si>
  <si>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</si>
  <si>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</si>
  <si>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</si>
  <si>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</si>
  <si>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</si>
  <si>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</si>
  <si>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</si>
  <si>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</si>
  <si>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</si>
  <si>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</si>
  <si>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</si>
  <si>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</si>
  <si>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</si>
  <si>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</si>
  <si>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</si>
  <si>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</si>
  <si>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</si>
  <si>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</si>
  <si>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</si>
  <si>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</si>
  <si>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</si>
  <si>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</si>
  <si>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</si>
  <si>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</si>
  <si>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</si>
  <si>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</si>
  <si>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</si>
  <si>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</si>
  <si>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</si>
  <si>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</si>
  <si>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</si>
  <si>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</si>
  <si>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</si>
  <si>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</si>
  <si>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</si>
  <si>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</si>
  <si>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</si>
  <si>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</si>
  <si>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</si>
  <si>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</si>
  <si>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</si>
  <si>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</si>
  <si>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</si>
  <si>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</si>
  <si>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</si>
  <si>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</si>
  <si>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</si>
  <si>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</si>
  <si>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</si>
  <si>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</si>
  <si>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</si>
  <si>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</si>
  <si>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</si>
  <si>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</si>
  <si>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</si>
  <si>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</si>
  <si>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</si>
  <si>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</si>
  <si>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</si>
  <si>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</si>
  <si>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</si>
  <si>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</si>
  <si>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</si>
  <si>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</si>
  <si>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</si>
  <si>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</si>
  <si>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</si>
  <si>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</si>
  <si>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</si>
  <si>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</si>
  <si>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</si>
  <si>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</si>
  <si>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</si>
  <si>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</si>
  <si>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</si>
  <si>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</si>
  <si>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</si>
  <si>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</si>
  <si>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</si>
  <si>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</si>
  <si>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</si>
  <si>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</si>
  <si>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</si>
  <si>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</si>
  <si>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</si>
  <si>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</si>
  <si>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</si>
  <si>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</si>
  <si>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</si>
  <si>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</si>
  <si>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</si>
  <si>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</si>
  <si>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</si>
  <si>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</si>
  <si>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</si>
  <si>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</si>
  <si>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</si>
  <si>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</si>
  <si>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</si>
  <si>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</si>
  <si>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</si>
  <si>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</si>
  <si>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</si>
  <si>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</si>
  <si>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</si>
  <si>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</si>
  <si>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</si>
  <si>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</si>
  <si>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</si>
  <si>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</si>
  <si>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</si>
  <si>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</si>
  <si>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</si>
  <si>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</si>
  <si>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</si>
  <si>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</si>
  <si>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</si>
  <si>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</si>
  <si>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</si>
  <si>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</si>
  <si>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</si>
  <si>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</si>
  <si>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</si>
  <si>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</si>
  <si>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</si>
  <si>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</si>
  <si>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</si>
  <si>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</si>
  <si>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</si>
  <si>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</si>
  <si>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</si>
  <si>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</si>
  <si>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</si>
  <si>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</si>
  <si>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</si>
  <si>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</si>
  <si>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</si>
  <si>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</si>
  <si>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</si>
  <si>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</si>
  <si>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</si>
  <si>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</si>
  <si>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</si>
  <si>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</si>
  <si>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</si>
  <si>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</si>
  <si>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</si>
  <si>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</si>
  <si>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</si>
  <si>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</si>
  <si>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</si>
  <si>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</si>
  <si>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</si>
  <si>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</si>
  <si>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</si>
  <si>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</si>
  <si>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</si>
  <si>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</si>
  <si>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</si>
  <si>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</si>
  <si>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</si>
  <si>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</si>
  <si>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</si>
  <si>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</si>
  <si>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</si>
  <si>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</si>
  <si>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</si>
  <si>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</si>
  <si>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</si>
  <si>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</si>
  <si>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</si>
  <si>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</si>
  <si>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</si>
  <si>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</si>
  <si>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</si>
  <si>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</si>
  <si>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</si>
  <si>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</si>
  <si>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</si>
  <si>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</si>
  <si>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</si>
  <si>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</si>
  <si>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</si>
  <si>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</si>
  <si>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</si>
  <si>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</si>
  <si>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</si>
  <si>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</si>
  <si>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</si>
  <si>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</si>
  <si>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</si>
  <si>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</si>
  <si>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</si>
  <si>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</si>
  <si>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</si>
  <si>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</si>
  <si>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</si>
  <si>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</si>
  <si>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</si>
  <si>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</si>
  <si>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</si>
  <si>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</si>
  <si>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</si>
  <si>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</si>
  <si>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</si>
  <si>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</si>
  <si>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</si>
  <si>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</si>
  <si>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</si>
  <si>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</si>
  <si>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</si>
  <si>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</si>
  <si>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</si>
  <si>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</si>
  <si>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</si>
  <si>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</si>
  <si>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</si>
  <si>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</si>
  <si>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</si>
  <si>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</si>
  <si>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</si>
  <si>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</si>
  <si>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</si>
  <si>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</si>
  <si>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</si>
  <si>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</si>
  <si>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</si>
  <si>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</si>
  <si>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</si>
  <si>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</si>
  <si>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</si>
  <si>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</si>
  <si>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</si>
  <si>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</si>
  <si>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</si>
  <si>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</si>
  <si>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</si>
  <si>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</si>
  <si>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</si>
  <si>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</si>
  <si>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</si>
  <si>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</si>
  <si>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</si>
  <si>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</si>
  <si>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</si>
  <si>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</si>
  <si>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</si>
  <si>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</si>
  <si>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</si>
  <si>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</si>
  <si>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</si>
  <si>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</si>
  <si>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</si>
  <si>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</si>
  <si>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</si>
  <si>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</si>
  <si>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</si>
  <si>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</si>
  <si>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</si>
  <si>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</si>
  <si>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</si>
  <si>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</si>
  <si>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</si>
  <si>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</si>
  <si>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</si>
  <si>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</si>
  <si>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</si>
  <si>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</si>
  <si>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</si>
  <si>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</si>
  <si>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</si>
  <si>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</si>
  <si>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</si>
  <si>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</si>
  <si>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</si>
  <si>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</si>
  <si>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</si>
  <si>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</si>
  <si>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</si>
  <si>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</si>
  <si>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</si>
  <si>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</si>
  <si>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</si>
  <si>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</si>
  <si>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</si>
  <si>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</si>
  <si>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</si>
  <si>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</si>
  <si>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</si>
  <si>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</si>
  <si>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</si>
  <si>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</si>
  <si>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</si>
  <si>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</si>
  <si>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</si>
  <si>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</si>
  <si>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</si>
  <si>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</si>
  <si>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</si>
  <si>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</si>
  <si>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</si>
  <si>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</si>
  <si>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</si>
  <si>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</si>
  <si>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</si>
  <si>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</si>
  <si>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</si>
  <si>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</si>
  <si>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</si>
  <si>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</si>
  <si>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</si>
  <si>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</si>
  <si>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</si>
  <si>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</si>
  <si>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</si>
  <si>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</si>
  <si>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</si>
  <si>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</si>
  <si>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</si>
  <si>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</si>
  <si>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</si>
  <si>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</si>
  <si>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</si>
  <si>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</si>
  <si>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</si>
  <si>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</si>
  <si>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</si>
  <si>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</si>
  <si>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</si>
  <si>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</si>
  <si>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</si>
  <si>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</si>
  <si>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</si>
  <si>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</si>
  <si>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</si>
  <si>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</si>
  <si>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</si>
  <si>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</si>
  <si>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</si>
  <si>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</si>
  <si>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</si>
  <si>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</si>
  <si>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</si>
  <si>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</si>
  <si>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</si>
  <si>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</si>
  <si>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</si>
  <si>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</si>
  <si>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</si>
  <si>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</si>
  <si>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</si>
  <si>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</si>
  <si>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</si>
  <si>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</si>
  <si>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</si>
  <si>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</si>
  <si>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</si>
  <si>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</si>
  <si>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</si>
  <si>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</si>
  <si>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</si>
  <si>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</si>
  <si>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</si>
  <si>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</si>
  <si>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</si>
  <si>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</si>
  <si>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</si>
  <si>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</si>
  <si>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</si>
  <si>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</si>
  <si>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</si>
  <si>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</si>
  <si>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</si>
  <si>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</si>
  <si>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</si>
  <si>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</si>
  <si>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</si>
  <si>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</si>
  <si>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</si>
  <si>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</si>
  <si>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</si>
  <si>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</si>
  <si>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</si>
  <si>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</si>
  <si>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</si>
  <si>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</si>
  <si>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</si>
  <si>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</si>
  <si>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</si>
  <si>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</si>
  <si>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</si>
  <si>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</si>
  <si>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</si>
  <si>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</si>
  <si>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</si>
  <si>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</si>
  <si>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</si>
  <si>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</si>
  <si>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</si>
  <si>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</si>
  <si>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</si>
  <si>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</si>
  <si>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</si>
  <si>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</si>
  <si>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</si>
  <si>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</si>
  <si>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</si>
  <si>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</si>
  <si>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</si>
  <si>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</si>
  <si>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</si>
  <si>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</si>
  <si>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</si>
  <si>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</si>
  <si>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</si>
  <si>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</si>
  <si>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</si>
  <si>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</si>
  <si>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</si>
  <si>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</si>
  <si>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</si>
  <si>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</si>
  <si>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</si>
  <si>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</si>
  <si>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</si>
  <si>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</si>
  <si>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</si>
  <si>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</si>
  <si>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</si>
  <si>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</si>
  <si>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</si>
  <si>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</si>
  <si>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</si>
  <si>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</si>
  <si>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</si>
  <si>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</si>
  <si>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</si>
  <si>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</si>
  <si>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</si>
  <si>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</si>
  <si>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</si>
  <si>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</si>
  <si>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</si>
  <si>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</si>
  <si>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</si>
  <si>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</si>
  <si>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</si>
  <si>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</si>
  <si>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</si>
  <si>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</si>
  <si>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</si>
  <si>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</si>
  <si>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</si>
  <si>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</si>
  <si>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</si>
  <si>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</si>
  <si>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</si>
  <si>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</si>
  <si>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</si>
  <si>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</si>
  <si>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</si>
  <si>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</si>
  <si>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</si>
  <si>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</si>
  <si>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</si>
  <si>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</si>
  <si>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</si>
  <si>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</si>
  <si>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</si>
  <si>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</si>
  <si>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</si>
  <si>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</si>
  <si>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</si>
  <si>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</si>
  <si>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</si>
  <si>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</si>
  <si>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</si>
  <si>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</si>
  <si>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</si>
  <si>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</si>
  <si>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</si>
  <si>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</si>
  <si>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</si>
  <si>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</si>
  <si>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</si>
  <si>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</si>
  <si>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</si>
  <si>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</si>
  <si>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</si>
  <si>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</si>
  <si>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</si>
  <si>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</si>
  <si>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</si>
  <si>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</si>
  <si>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</si>
  <si>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</si>
  <si>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</si>
  <si>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</si>
  <si>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</si>
  <si>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</si>
  <si>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</si>
  <si>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</si>
  <si>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</si>
  <si>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</si>
  <si>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</si>
  <si>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</si>
  <si>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</si>
  <si>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</si>
  <si>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</si>
  <si>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</si>
  <si>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</si>
  <si>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</si>
  <si>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</si>
  <si>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</si>
  <si>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</si>
  <si>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</si>
  <si>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</si>
  <si>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</si>
  <si>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</si>
  <si>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</si>
  <si>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</si>
  <si>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</si>
  <si>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</si>
  <si>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</si>
  <si>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</si>
  <si>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</si>
  <si>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</si>
  <si>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</si>
  <si>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</si>
  <si>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</si>
  <si>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</si>
  <si>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</si>
  <si>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</si>
  <si>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</si>
  <si>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</si>
  <si>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</si>
  <si>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</si>
  <si>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</si>
  <si>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</si>
  <si>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</si>
  <si>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</si>
  <si>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</si>
  <si>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</si>
  <si>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</si>
  <si>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</si>
  <si>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</si>
  <si>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</si>
  <si>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</si>
  <si>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</si>
  <si>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</si>
  <si>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</si>
  <si>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</si>
  <si>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</si>
  <si>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</si>
  <si>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</si>
  <si>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</si>
  <si>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</si>
  <si>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</si>
  <si>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</si>
  <si>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</si>
  <si>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</si>
  <si>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</si>
  <si>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</si>
  <si>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</si>
  <si>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</si>
  <si>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</si>
  <si>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</si>
  <si>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</si>
  <si>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</si>
  <si>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</si>
  <si>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</si>
  <si>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</si>
  <si>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</si>
  <si>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</si>
  <si>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</si>
  <si>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</si>
  <si>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</si>
  <si>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</si>
  <si>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</si>
  <si>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</si>
  <si>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</si>
  <si>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</si>
  <si>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</si>
  <si>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</si>
  <si>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</si>
  <si>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</si>
  <si>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</si>
  <si>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</si>
  <si>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</si>
  <si>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</si>
  <si>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</si>
  <si>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</si>
  <si>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</si>
  <si>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</si>
  <si>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</si>
  <si>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</si>
  <si>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</si>
  <si>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</si>
  <si>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</si>
  <si>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</si>
  <si>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</si>
  <si>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</si>
  <si>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</si>
  <si>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</si>
  <si>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</si>
  <si>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</si>
  <si>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</si>
  <si>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</si>
  <si>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</si>
  <si>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</si>
  <si>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</si>
  <si>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</si>
  <si>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</si>
  <si>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</si>
  <si>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</si>
  <si>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</si>
  <si>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</si>
  <si>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</si>
  <si>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</si>
  <si>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</si>
  <si>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</si>
  <si>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</si>
  <si>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</si>
  <si>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</si>
  <si>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</si>
  <si>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</si>
  <si>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</si>
  <si>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</si>
  <si>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</si>
  <si>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</si>
  <si>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</si>
  <si>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</si>
  <si>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</si>
  <si>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</si>
  <si>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</si>
  <si>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</si>
  <si>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</si>
  <si>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</si>
  <si>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</si>
  <si>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</si>
  <si>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</si>
  <si>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</si>
  <si>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</si>
  <si>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</si>
  <si>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</si>
  <si>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</si>
  <si>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</si>
  <si>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</si>
  <si>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</si>
  <si>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</si>
  <si>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</si>
  <si>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</si>
  <si>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</si>
  <si>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</si>
  <si>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</si>
  <si>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</si>
  <si>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</si>
  <si>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</si>
  <si>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</si>
  <si>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</si>
  <si>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</si>
  <si>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</si>
  <si>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</si>
  <si>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</si>
  <si>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</si>
  <si>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</si>
  <si>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</si>
  <si>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</si>
  <si>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</si>
  <si>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</si>
  <si>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</si>
  <si>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</si>
  <si>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</si>
  <si>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</si>
  <si>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</si>
  <si>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</si>
  <si>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</si>
  <si>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</si>
  <si>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</si>
  <si>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</si>
  <si>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</si>
  <si>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</si>
  <si>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</si>
  <si>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</si>
  <si>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</si>
  <si>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</si>
  <si>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</si>
  <si>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</si>
  <si>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</si>
  <si>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</si>
  <si>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</si>
  <si>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</si>
  <si>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</si>
  <si>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</si>
  <si>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</si>
  <si>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</si>
  <si>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</si>
  <si>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</si>
  <si>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</si>
  <si>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</si>
  <si>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</si>
  <si>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</si>
  <si>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</si>
  <si>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</si>
  <si>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</si>
  <si>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</si>
  <si>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</si>
  <si>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</si>
  <si>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</si>
  <si>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</si>
  <si>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</si>
  <si>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</si>
  <si>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</si>
  <si>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</si>
  <si>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</si>
  <si>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</si>
  <si>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</si>
  <si>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</si>
  <si>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</si>
  <si>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</si>
  <si>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</si>
  <si>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</si>
  <si>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</si>
  <si>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</si>
  <si>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</si>
  <si>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</si>
  <si>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</si>
  <si>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</si>
  <si>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</si>
  <si>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</si>
  <si>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</si>
  <si>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</si>
  <si>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</si>
  <si>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</si>
  <si>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</si>
  <si>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</si>
  <si>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</si>
  <si>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</si>
  <si>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</si>
  <si>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</si>
  <si>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</si>
  <si>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</si>
  <si>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</si>
  <si>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</si>
  <si>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</si>
  <si>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</si>
  <si>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</si>
  <si>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</si>
  <si>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</si>
  <si>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</si>
  <si>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</si>
  <si>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</si>
  <si>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</si>
  <si>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</si>
  <si>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</si>
  <si>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</si>
  <si>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</si>
  <si>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</si>
  <si>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</si>
  <si>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</si>
  <si>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</si>
  <si>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</si>
  <si>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</si>
  <si>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</si>
  <si>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</si>
  <si>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</si>
  <si>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</si>
  <si>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</si>
  <si>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</si>
  <si>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</si>
  <si>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</si>
  <si>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</si>
  <si>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</si>
  <si>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</si>
  <si>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</si>
  <si>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</si>
  <si>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</si>
  <si>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</si>
  <si>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</si>
  <si>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</si>
  <si>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</si>
  <si>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</si>
  <si>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</si>
  <si>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</si>
  <si>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</si>
  <si>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</si>
  <si>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</si>
  <si>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</si>
  <si>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</si>
  <si>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</si>
  <si>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</si>
  <si>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</si>
  <si>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</si>
  <si>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</si>
  <si>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</si>
  <si>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</si>
  <si>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</si>
  <si>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</si>
  <si>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</si>
  <si>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</si>
  <si>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</si>
  <si>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</si>
  <si>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</si>
  <si>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</si>
  <si>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</si>
  <si>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</si>
  <si>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</si>
  <si>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</si>
  <si>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</si>
  <si>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</si>
  <si>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</si>
  <si>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</si>
  <si>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</si>
  <si>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</si>
  <si>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</si>
  <si>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</si>
  <si>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</si>
  <si>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</si>
  <si>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</si>
  <si>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</si>
  <si>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</si>
  <si>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</si>
  <si>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</si>
  <si>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</si>
  <si>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</si>
  <si>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</si>
  <si>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</si>
  <si>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</si>
  <si>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</si>
  <si>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</si>
  <si>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</si>
  <si>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</si>
  <si>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</si>
  <si>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</si>
  <si>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</si>
  <si>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</si>
  <si>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</si>
  <si>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</si>
  <si>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</si>
  <si>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</si>
  <si>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</si>
  <si>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</si>
  <si>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</si>
  <si>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</si>
  <si>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</si>
  <si>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</si>
  <si>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</si>
  <si>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</si>
  <si>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</si>
  <si>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</si>
  <si>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</si>
  <si>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</si>
  <si>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</si>
  <si>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</si>
  <si>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</si>
  <si>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</si>
  <si>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</si>
  <si>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</si>
  <si>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</si>
  <si>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</si>
  <si>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</si>
  <si>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</si>
  <si>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</si>
  <si>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</si>
  <si>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</si>
  <si>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</si>
  <si>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</si>
  <si>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</si>
  <si>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</si>
  <si>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</si>
  <si>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</si>
  <si>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</si>
  <si>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</si>
  <si>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</si>
  <si>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</si>
  <si>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</si>
  <si>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</si>
  <si>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</si>
  <si>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</si>
  <si>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</si>
  <si>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</si>
  <si>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</si>
  <si>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</si>
  <si>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</si>
  <si>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</si>
  <si>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</si>
  <si>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</si>
  <si>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</si>
  <si>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</si>
  <si>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</si>
  <si>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</si>
  <si>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</si>
  <si>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</si>
  <si>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</si>
  <si>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</si>
  <si>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</si>
  <si>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</si>
  <si>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</si>
  <si>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</si>
  <si>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</si>
  <si>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</si>
  <si>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</si>
  <si>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</si>
  <si>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</si>
  <si>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</si>
  <si>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</si>
  <si>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</si>
  <si>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</si>
  <si>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</si>
  <si>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</si>
  <si>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</si>
  <si>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</si>
  <si>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</si>
  <si>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</si>
  <si>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</si>
  <si>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</si>
  <si>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</si>
  <si>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</si>
  <si>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</si>
  <si>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</si>
  <si>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</si>
  <si>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</si>
  <si>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</si>
  <si>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</si>
  <si>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</si>
  <si>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</si>
  <si>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</si>
  <si>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</si>
  <si>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</si>
  <si>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</si>
  <si>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</si>
  <si>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</si>
  <si>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</si>
  <si>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</si>
  <si>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</si>
  <si>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</si>
  <si>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</si>
  <si>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</si>
  <si>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</si>
  <si>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</si>
  <si>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</si>
  <si>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</si>
  <si>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</si>
  <si>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</si>
  <si>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</si>
  <si>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</si>
  <si>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</si>
  <si>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</si>
  <si>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</si>
  <si>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</si>
  <si>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</si>
  <si>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</si>
  <si>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</si>
  <si>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</si>
  <si>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</si>
  <si>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</si>
  <si>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</si>
  <si>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</si>
  <si>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</si>
  <si>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</si>
  <si>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</si>
  <si>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</si>
  <si>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</si>
  <si>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</si>
  <si>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</si>
  <si>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</si>
  <si>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</si>
  <si>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</si>
  <si>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</si>
  <si>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</si>
  <si>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</si>
  <si>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</si>
  <si>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</si>
  <si>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</si>
  <si>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</si>
  <si>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</si>
  <si>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</si>
  <si>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</si>
  <si>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</si>
  <si>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</si>
  <si>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</si>
  <si>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</si>
  <si>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</si>
  <si>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</si>
  <si>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</si>
  <si>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</si>
  <si>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</si>
  <si>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</si>
  <si>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</si>
  <si>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</si>
  <si>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</si>
  <si>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</si>
  <si>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</si>
  <si>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</si>
  <si>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</si>
  <si>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</si>
  <si>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</si>
  <si>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</si>
  <si>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</si>
  <si>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</si>
  <si>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</si>
  <si>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</si>
  <si>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</si>
  <si>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</si>
  <si>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</si>
  <si>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</si>
  <si>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</si>
  <si>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</si>
  <si>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</si>
  <si>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</si>
  <si>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</si>
  <si>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</si>
  <si>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</si>
  <si>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</si>
  <si>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</si>
  <si>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</si>
  <si>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</si>
  <si>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</si>
  <si>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</si>
  <si>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</si>
  <si>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</si>
  <si>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</si>
  <si>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</si>
  <si>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</si>
  <si>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</si>
  <si>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</si>
  <si>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</si>
  <si>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</si>
  <si>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</si>
  <si>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</si>
  <si>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</si>
  <si>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</si>
  <si>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</si>
  <si>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</si>
  <si>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</si>
  <si>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</si>
  <si>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</si>
  <si>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</si>
  <si>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</si>
  <si>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</si>
  <si>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</si>
  <si>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</si>
  <si>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</si>
  <si>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</si>
  <si>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</si>
  <si>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</si>
  <si>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</si>
  <si>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</si>
  <si>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</si>
  <si>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</si>
  <si>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</si>
  <si>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</si>
  <si>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</si>
  <si>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</si>
  <si>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</si>
  <si>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</si>
  <si>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</si>
  <si>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</si>
  <si>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</si>
  <si>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</si>
  <si>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</si>
  <si>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</si>
  <si>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</si>
  <si>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</si>
  <si>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</si>
  <si>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</si>
  <si>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</si>
  <si>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</si>
  <si>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</si>
  <si>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</si>
  <si>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</si>
  <si>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</si>
  <si>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</si>
  <si>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</si>
  <si>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</si>
  <si>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</si>
  <si>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</si>
  <si>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</si>
  <si>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</si>
  <si>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</si>
  <si>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</si>
  <si>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</si>
  <si>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</si>
  <si>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</si>
  <si>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</si>
  <si>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</si>
  <si>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</si>
  <si>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</si>
  <si>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</si>
  <si>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</si>
  <si>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</si>
  <si>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</si>
  <si>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</si>
  <si>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</si>
  <si>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</si>
  <si>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</si>
  <si>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</si>
  <si>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</si>
  <si>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</si>
  <si>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</si>
  <si>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</si>
  <si>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</si>
  <si>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</si>
  <si>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</si>
  <si>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</si>
  <si>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</si>
  <si>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</si>
  <si>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</si>
  <si>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</si>
  <si>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</si>
  <si>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</si>
  <si>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</si>
  <si>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</si>
  <si>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</si>
  <si>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</si>
  <si>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</si>
  <si>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</si>
  <si>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</si>
  <si>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</si>
  <si>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</si>
  <si>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</si>
  <si>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</si>
  <si>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</si>
  <si>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</si>
  <si>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</si>
  <si>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</si>
  <si>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</si>
  <si>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</si>
  <si>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</si>
  <si>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</si>
  <si>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</si>
  <si>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</si>
  <si>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</si>
  <si>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</si>
  <si>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</si>
  <si>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</si>
  <si>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</si>
  <si>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</si>
  <si>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</si>
  <si>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</si>
  <si>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</si>
  <si>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</si>
  <si>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</si>
  <si>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</si>
  <si>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</si>
  <si>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</si>
  <si>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</si>
  <si>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</si>
  <si>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</si>
  <si>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</si>
  <si>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</si>
  <si>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</si>
  <si>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</si>
  <si>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</si>
  <si>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</si>
  <si>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</si>
  <si>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</si>
  <si>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</si>
  <si>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</si>
  <si>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</si>
  <si>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</si>
  <si>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</si>
  <si>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</si>
  <si>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</si>
  <si>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</si>
  <si>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</si>
  <si>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</si>
  <si>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</si>
  <si>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</si>
  <si>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</si>
  <si>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</si>
  <si>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</si>
  <si>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</si>
  <si>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</si>
  <si>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</si>
  <si>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</si>
  <si>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</si>
  <si>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</si>
  <si>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</si>
  <si>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</si>
  <si>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</si>
  <si>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</si>
  <si>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</si>
  <si>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</si>
  <si>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</si>
  <si>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</si>
  <si>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</si>
  <si>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</si>
  <si>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</si>
  <si>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</si>
  <si>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</si>
  <si>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</si>
  <si>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</si>
  <si>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</si>
  <si>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</si>
  <si>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</si>
  <si>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</si>
  <si>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</si>
  <si>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</si>
  <si>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</si>
  <si>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</si>
  <si>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</si>
  <si>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</si>
  <si>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</si>
  <si>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</si>
  <si>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</si>
  <si>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</si>
  <si>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</si>
  <si>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</si>
  <si>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</si>
  <si>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</si>
  <si>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</si>
  <si>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</si>
  <si>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</si>
  <si>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</si>
  <si>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</si>
  <si>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</si>
  <si>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</si>
  <si>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</si>
  <si>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</si>
  <si>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</si>
  <si>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</si>
  <si>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</si>
  <si>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</si>
  <si>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</si>
  <si>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</si>
  <si>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</si>
  <si>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</si>
  <si>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</si>
  <si>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</si>
  <si>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</si>
  <si>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</si>
  <si>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</si>
  <si>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</si>
  <si>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</si>
  <si>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</si>
  <si>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</si>
  <si>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</si>
  <si>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</si>
  <si>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</si>
  <si>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</si>
  <si>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</si>
  <si>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</si>
  <si>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</si>
  <si>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</si>
  <si>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</si>
  <si>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</si>
  <si>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</si>
  <si>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</si>
  <si>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</si>
  <si>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</si>
  <si>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</si>
  <si>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</si>
  <si>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</si>
  <si>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</si>
  <si>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</si>
  <si>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</si>
  <si>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</si>
  <si>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</si>
  <si>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</si>
  <si>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</si>
  <si>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</si>
  <si>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</si>
  <si>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</si>
  <si>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</si>
  <si>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</si>
  <si>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</si>
  <si>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</si>
  <si>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</si>
  <si>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</si>
  <si>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</si>
  <si>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</si>
  <si>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</si>
  <si>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</si>
  <si>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</si>
  <si>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</si>
  <si>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</si>
  <si>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</si>
  <si>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</si>
  <si>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</si>
  <si>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</si>
  <si>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</si>
  <si>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</si>
  <si>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</si>
  <si>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</si>
  <si>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</si>
  <si>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</si>
  <si>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</si>
  <si>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</si>
  <si>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</si>
  <si>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</si>
  <si>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</si>
  <si>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</si>
  <si>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</si>
  <si>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</si>
  <si>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</si>
  <si>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</si>
  <si>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</si>
  <si>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</si>
  <si>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</si>
  <si>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</si>
  <si>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</si>
  <si>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</si>
  <si>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</si>
  <si>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</si>
  <si>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</si>
  <si>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</si>
  <si>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</si>
  <si>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</si>
  <si>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</si>
  <si>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</si>
  <si>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</si>
  <si>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</si>
  <si>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</si>
  <si>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</si>
  <si>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</si>
  <si>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</si>
  <si>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</si>
  <si>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</si>
  <si>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</si>
  <si>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</si>
  <si>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</si>
  <si>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</si>
  <si>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</si>
  <si>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</si>
  <si>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</si>
  <si>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</si>
  <si>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</si>
  <si>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</si>
  <si>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</si>
  <si>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</si>
  <si>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</si>
  <si>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</si>
  <si>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</si>
  <si>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</si>
  <si>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</si>
  <si>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</si>
  <si>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</si>
  <si>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</si>
  <si>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</si>
  <si>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</si>
  <si>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</si>
  <si>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</si>
  <si>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</si>
  <si>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</si>
  <si>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</si>
  <si>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</si>
  <si>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</si>
  <si>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</si>
  <si>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</si>
  <si>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</si>
  <si>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</si>
  <si>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</si>
  <si>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</si>
  <si>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</si>
  <si>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</si>
  <si>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</si>
  <si>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</si>
  <si>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</si>
  <si>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</si>
  <si>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</si>
  <si>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</si>
  <si>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</si>
  <si>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</si>
  <si>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</si>
  <si>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</si>
  <si>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</si>
  <si>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</si>
  <si>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</si>
  <si>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</si>
  <si>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</si>
  <si>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</si>
  <si>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</si>
  <si>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</si>
  <si>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</si>
  <si>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</si>
  <si>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</si>
  <si>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</si>
  <si>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</si>
  <si>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</si>
  <si>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</si>
  <si>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</si>
  <si>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</si>
  <si>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</si>
  <si>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</si>
  <si>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</si>
  <si>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</si>
  <si>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</si>
  <si>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</si>
  <si>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</si>
  <si>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</si>
  <si>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</si>
  <si>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</si>
  <si>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</si>
  <si>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</si>
  <si>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</si>
  <si>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</si>
  <si>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</si>
  <si>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</si>
  <si>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</si>
  <si>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</si>
  <si>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</si>
  <si>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</si>
  <si>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</si>
  <si>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</si>
  <si>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</si>
  <si>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</si>
  <si>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</si>
  <si>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</si>
  <si>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</si>
  <si>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</si>
  <si>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</si>
  <si>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</si>
  <si>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</si>
  <si>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</si>
  <si>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</si>
  <si>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</si>
  <si>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</si>
  <si>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</si>
  <si>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</si>
  <si>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</si>
  <si>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</si>
  <si>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</si>
  <si>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</si>
  <si>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</si>
  <si>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</si>
  <si>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</si>
  <si>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</si>
  <si>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</si>
  <si>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</si>
  <si>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</si>
  <si>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</si>
  <si>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</si>
  <si>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</si>
  <si>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</si>
  <si>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</si>
  <si>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</si>
  <si>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</si>
  <si>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</si>
  <si>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</si>
  <si>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</si>
  <si>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</si>
  <si>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</si>
  <si>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</si>
  <si>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</si>
  <si>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</si>
  <si>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</si>
  <si>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</si>
  <si>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</si>
  <si>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</si>
  <si>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</si>
  <si>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</si>
  <si>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</si>
  <si>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</si>
  <si>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</si>
  <si>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</si>
  <si>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</si>
  <si>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</si>
  <si>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</si>
  <si>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</si>
  <si>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</si>
  <si>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</si>
  <si>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</si>
  <si>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</si>
  <si>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</si>
  <si>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</si>
  <si>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</si>
  <si>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</si>
  <si>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</si>
  <si>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</si>
  <si>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</si>
  <si>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</si>
  <si>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</si>
  <si>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</si>
  <si>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</si>
  <si>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</si>
  <si>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</si>
  <si>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</si>
  <si>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</si>
  <si>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</si>
  <si>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</si>
  <si>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</si>
  <si>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</si>
  <si>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</si>
  <si>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</si>
  <si>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</si>
  <si>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</si>
  <si>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</si>
  <si>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</si>
  <si>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</si>
  <si>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</si>
  <si>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</si>
  <si>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</si>
  <si>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</si>
  <si>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</si>
  <si>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</si>
  <si>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</si>
  <si>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</si>
  <si>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</si>
  <si>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</si>
  <si>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</si>
  <si>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</si>
  <si>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</si>
  <si>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</si>
  <si>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</si>
  <si>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</si>
  <si>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</si>
  <si>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</si>
  <si>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</si>
  <si>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</si>
  <si>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</si>
  <si>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</si>
  <si>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</si>
  <si>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</si>
  <si>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</si>
  <si>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</si>
  <si>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</si>
  <si>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</si>
  <si>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</si>
  <si>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</si>
  <si>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</si>
  <si>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</si>
  <si>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</si>
  <si>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</si>
  <si>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</si>
  <si>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</si>
  <si>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</si>
  <si>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</si>
  <si>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</si>
  <si>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</si>
  <si>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</si>
  <si>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</si>
  <si>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</si>
  <si>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</si>
  <si>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</si>
  <si>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</si>
  <si>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</si>
  <si>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</si>
  <si>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</si>
  <si>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</si>
  <si>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</si>
  <si>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</si>
  <si>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</si>
  <si>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</si>
  <si>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</si>
  <si>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</si>
  <si>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</si>
  <si>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</si>
  <si>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</si>
  <si>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</si>
  <si>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</si>
  <si>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</si>
  <si>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</si>
  <si>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</si>
  <si>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</si>
  <si>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</si>
  <si>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</si>
  <si>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</si>
  <si>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</si>
  <si>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</si>
  <si>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</si>
  <si>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</si>
  <si>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</si>
  <si>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</si>
  <si>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</si>
  <si>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</si>
  <si>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</si>
  <si>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</si>
  <si>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</si>
  <si>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</si>
  <si>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</si>
  <si>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</si>
  <si>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</si>
  <si>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</si>
  <si>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</si>
  <si>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</si>
  <si>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</si>
  <si>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</si>
  <si>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</si>
  <si>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</si>
  <si>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</si>
  <si>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</si>
  <si>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</si>
  <si>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</si>
  <si>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</si>
  <si>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</si>
  <si>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</si>
  <si>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</si>
  <si>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</si>
  <si>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</si>
  <si>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</si>
  <si>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</si>
  <si>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</si>
  <si>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</si>
  <si>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</si>
  <si>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</si>
  <si>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</si>
  <si>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</si>
  <si>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</si>
  <si>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</si>
  <si>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</si>
  <si>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</si>
  <si>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</si>
  <si>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</si>
  <si>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</si>
  <si>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</si>
  <si>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</si>
  <si>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</si>
  <si>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</si>
  <si>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</si>
  <si>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</si>
  <si>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</si>
  <si>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</si>
  <si>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</si>
  <si>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</si>
  <si>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</si>
  <si>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</si>
  <si>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</si>
  <si>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</si>
  <si>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</si>
  <si>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</si>
  <si>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</si>
  <si>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</si>
  <si>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</si>
  <si>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</si>
  <si>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</si>
  <si>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</si>
  <si>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</si>
  <si>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</si>
  <si>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</si>
  <si>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</si>
  <si>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</si>
  <si>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</si>
  <si>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</si>
  <si>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</si>
  <si>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</si>
  <si>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</si>
  <si>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</si>
  <si>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</si>
  <si>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</si>
  <si>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</si>
  <si>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</si>
  <si>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</si>
  <si>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</si>
  <si>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</si>
  <si>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</si>
  <si>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</si>
  <si>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</si>
  <si>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</si>
  <si>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</si>
  <si>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</si>
  <si>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</si>
  <si>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</si>
  <si>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</si>
  <si>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</si>
  <si>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</si>
  <si>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</si>
  <si>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</si>
  <si>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</si>
  <si>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</si>
  <si>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</si>
  <si>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</si>
  <si>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</si>
  <si>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</si>
  <si>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</si>
  <si>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</si>
  <si>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</si>
  <si>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</si>
  <si>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</si>
  <si>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</si>
  <si>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</si>
  <si>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</si>
  <si>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</si>
  <si>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</si>
  <si>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</si>
  <si>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</si>
  <si>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</si>
  <si>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</si>
  <si>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</si>
  <si>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</si>
  <si>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</si>
  <si>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</si>
  <si>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</si>
  <si>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</si>
  <si>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</si>
  <si>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</si>
  <si>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</si>
  <si>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</si>
  <si>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</si>
  <si>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</si>
  <si>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</si>
  <si>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</si>
  <si>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</si>
  <si>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</si>
  <si>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</si>
  <si>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</si>
  <si>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</si>
  <si>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</si>
  <si>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</si>
  <si>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</si>
  <si>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</si>
  <si>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</si>
  <si>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</si>
  <si>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</si>
  <si>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</si>
  <si>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</si>
  <si>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</si>
  <si>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</si>
  <si>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</si>
  <si>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</si>
  <si>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</si>
  <si>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</si>
  <si>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</si>
  <si>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</si>
  <si>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</si>
  <si>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</si>
  <si>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</si>
  <si>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</si>
  <si>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</si>
  <si>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</si>
  <si>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</si>
  <si>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</si>
  <si>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</si>
  <si>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</si>
  <si>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</si>
  <si>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</si>
  <si>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</si>
  <si>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</si>
  <si>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</si>
  <si>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</si>
  <si>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</si>
  <si>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</si>
  <si>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</si>
  <si>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</si>
  <si>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</si>
  <si>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</si>
  <si>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</si>
  <si>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</si>
  <si>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</si>
  <si>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</si>
  <si>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</si>
  <si>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</si>
  <si>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</si>
  <si>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</si>
  <si>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</si>
  <si>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</si>
  <si>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</si>
  <si>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</si>
  <si>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</si>
  <si>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</si>
  <si>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</si>
  <si>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</si>
  <si>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</si>
  <si>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</si>
  <si>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</si>
  <si>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</si>
  <si>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</si>
  <si>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</si>
  <si>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</si>
  <si>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</si>
  <si>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</si>
  <si>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</si>
  <si>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</si>
  <si>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</si>
  <si>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</si>
  <si>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</si>
  <si>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</si>
  <si>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</si>
  <si>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</si>
  <si>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</si>
  <si>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</si>
  <si>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</si>
  <si>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</si>
  <si>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</si>
  <si>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</si>
  <si>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</si>
  <si>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</si>
  <si>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</si>
  <si>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</si>
  <si>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</si>
  <si>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</si>
  <si>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</si>
  <si>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</si>
  <si>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</si>
  <si>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</si>
  <si>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</si>
  <si>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</si>
  <si>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</si>
  <si>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</si>
  <si>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</si>
  <si>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</si>
  <si>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</si>
  <si>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</si>
  <si>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</si>
  <si>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</si>
  <si>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</si>
  <si>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</si>
  <si>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</si>
  <si>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</si>
  <si>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</si>
  <si>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</si>
  <si>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</si>
  <si>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</si>
  <si>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</si>
  <si>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</si>
  <si>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</si>
  <si>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</si>
  <si>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</si>
  <si>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</si>
  <si>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</si>
  <si>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</si>
  <si>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</si>
  <si>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</si>
  <si>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</si>
  <si>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</si>
  <si>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</si>
  <si>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</si>
  <si>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</si>
  <si>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</si>
  <si>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</si>
  <si>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</si>
  <si>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</si>
  <si>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</si>
  <si>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</si>
  <si>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</si>
  <si>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</si>
  <si>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</si>
  <si>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</si>
  <si>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</si>
  <si>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</si>
  <si>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</si>
  <si>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</si>
  <si>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</si>
  <si>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</si>
  <si>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</si>
  <si>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</si>
  <si>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</si>
  <si>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</si>
  <si>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</si>
  <si>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</si>
  <si>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</si>
  <si>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</si>
  <si>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</si>
  <si>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</si>
  <si>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</si>
  <si>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</si>
  <si>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</si>
  <si>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</si>
  <si>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</si>
  <si>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</si>
  <si>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</si>
  <si>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</si>
  <si>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</si>
  <si>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</si>
  <si>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</si>
  <si>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</si>
  <si>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</si>
  <si>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</si>
  <si>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</si>
  <si>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</si>
  <si>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</si>
  <si>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</si>
  <si>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</si>
  <si>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</si>
  <si>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</si>
  <si>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</si>
  <si>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</si>
  <si>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</si>
  <si>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</si>
  <si>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</si>
  <si>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</si>
  <si>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</si>
  <si>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</si>
  <si>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</si>
  <si>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</si>
  <si>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</si>
  <si>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</si>
  <si>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</si>
  <si>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</si>
  <si>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</si>
  <si>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</si>
  <si>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</si>
  <si>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</si>
  <si>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</si>
  <si>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</si>
  <si>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</si>
  <si>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</si>
  <si>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</si>
  <si>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</si>
  <si>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</si>
  <si>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</si>
  <si>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</si>
  <si>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</si>
  <si>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</si>
  <si>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</si>
  <si>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</si>
  <si>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</si>
  <si>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</si>
  <si>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</si>
  <si>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</si>
  <si>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</si>
  <si>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</si>
  <si>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</si>
  <si>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</si>
  <si>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</si>
  <si>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</si>
  <si>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</si>
  <si>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</si>
  <si>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</si>
  <si>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</si>
  <si>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</si>
  <si>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</si>
  <si>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</si>
  <si>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</si>
  <si>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</si>
  <si>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</si>
  <si>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</si>
  <si>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</si>
  <si>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</si>
  <si>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</si>
  <si>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</si>
  <si>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</si>
  <si>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</si>
  <si>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</si>
  <si>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</si>
  <si>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</si>
  <si>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</si>
  <si>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</si>
  <si>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</si>
  <si>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</si>
  <si>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</si>
  <si>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</si>
  <si>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</si>
  <si>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</si>
  <si>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</si>
  <si>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</si>
  <si>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</si>
  <si>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</si>
  <si>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</si>
  <si>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</si>
  <si>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</si>
  <si>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</si>
  <si>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</si>
  <si>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</si>
  <si>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</si>
  <si>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</si>
  <si>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</si>
  <si>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</si>
  <si>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</si>
  <si>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</si>
  <si>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</si>
  <si>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</si>
  <si>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</si>
  <si>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</si>
  <si>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</si>
  <si>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</si>
  <si>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</si>
  <si>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</si>
  <si>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</si>
  <si>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</si>
  <si>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</si>
  <si>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</si>
  <si>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</si>
  <si>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</si>
  <si>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</si>
  <si>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</si>
  <si>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</si>
  <si>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</si>
  <si>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</si>
  <si>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</si>
  <si>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</si>
  <si>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</si>
  <si>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</si>
  <si>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</si>
  <si>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</si>
  <si>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</si>
  <si>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</si>
  <si>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</si>
  <si>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</si>
  <si>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</si>
  <si>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</si>
  <si>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</si>
  <si>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</si>
  <si>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</si>
  <si>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</si>
  <si>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</si>
  <si>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</si>
  <si>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</si>
  <si>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</si>
  <si>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</si>
  <si>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</si>
  <si>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</si>
  <si>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</si>
  <si>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</si>
  <si>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</si>
  <si>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</si>
  <si>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</si>
  <si>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</si>
  <si>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</si>
  <si>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</si>
  <si>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</si>
  <si>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</si>
  <si>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</si>
  <si>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</si>
  <si>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</si>
  <si>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</si>
  <si>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</si>
  <si>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</si>
  <si>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</si>
  <si>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</si>
  <si>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</si>
  <si>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</si>
  <si>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</si>
  <si>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</si>
  <si>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</si>
  <si>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</si>
  <si>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</si>
  <si>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</si>
  <si>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</si>
  <si>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</si>
  <si>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</si>
  <si>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</si>
  <si>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</si>
  <si>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</si>
  <si>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</si>
  <si>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</si>
  <si>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</si>
  <si>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</si>
  <si>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</si>
  <si>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</si>
  <si>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</si>
  <si>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</si>
  <si>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</si>
  <si>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</si>
  <si>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</si>
  <si>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</si>
  <si>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</si>
  <si>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</si>
  <si>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</si>
  <si>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</si>
  <si>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</si>
  <si>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</si>
  <si>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</si>
  <si>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</si>
  <si>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</si>
  <si>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</si>
  <si>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</si>
  <si>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</si>
  <si>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</si>
  <si>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</si>
  <si>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</si>
  <si>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</si>
  <si>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</si>
  <si>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</si>
  <si>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</si>
  <si>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</si>
  <si>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</si>
  <si>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</si>
  <si>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</si>
  <si>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</si>
  <si>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</si>
  <si>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</si>
  <si>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</si>
  <si>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</si>
  <si>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</si>
  <si>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</si>
  <si>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</si>
  <si>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</si>
  <si>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</si>
  <si>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</si>
  <si>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</si>
  <si>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</si>
  <si>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</si>
  <si>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</si>
  <si>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</si>
  <si>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</si>
  <si>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</si>
  <si>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</si>
  <si>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</si>
  <si>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</si>
  <si>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</si>
  <si>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</si>
  <si>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</si>
  <si>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</si>
  <si>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</si>
  <si>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</si>
  <si>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</si>
  <si>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</si>
  <si>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</si>
  <si>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</si>
  <si>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</si>
  <si>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</si>
  <si>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</si>
  <si>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</si>
  <si>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</si>
  <si>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</si>
  <si>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</si>
  <si>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</si>
  <si>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</si>
  <si>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</si>
  <si>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</si>
  <si>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</si>
  <si>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</si>
  <si>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</si>
  <si>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</si>
  <si>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</si>
  <si>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</si>
  <si>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</si>
  <si>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</si>
  <si>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</si>
  <si>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</si>
  <si>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</si>
  <si>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</si>
  <si>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</si>
  <si>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</si>
  <si>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</si>
  <si>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</si>
  <si>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</si>
  <si>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</si>
  <si>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</si>
  <si>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</si>
  <si>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</si>
  <si>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</si>
  <si>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</si>
  <si>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</si>
  <si>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</si>
  <si>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</si>
  <si>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</si>
  <si>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</si>
  <si>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</si>
  <si>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</si>
  <si>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</si>
  <si>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</si>
  <si>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</si>
  <si>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</si>
  <si>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</si>
  <si>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</si>
  <si>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</si>
  <si>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</si>
  <si>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</si>
  <si>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</si>
  <si>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</si>
  <si>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</si>
  <si>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</si>
  <si>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</si>
  <si>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</si>
  <si>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</si>
  <si>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</si>
  <si>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</si>
  <si>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</si>
  <si>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</si>
  <si>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</si>
  <si>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</si>
  <si>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</si>
  <si>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</si>
  <si>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</si>
  <si>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</si>
  <si>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</si>
  <si>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</si>
  <si>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</si>
  <si>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</si>
  <si>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</si>
  <si>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</si>
  <si>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</si>
  <si>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</si>
  <si>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</si>
  <si>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</si>
  <si>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</si>
  <si>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</si>
  <si>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</si>
  <si>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</si>
  <si>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</si>
  <si>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</si>
  <si>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</si>
  <si>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</si>
  <si>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</si>
  <si>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</si>
  <si>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</si>
  <si>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</si>
  <si>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</si>
  <si>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</si>
  <si>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</si>
  <si>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</si>
  <si>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</si>
  <si>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</si>
  <si>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</si>
  <si>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</si>
  <si>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</si>
  <si>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</si>
  <si>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</si>
  <si>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</si>
  <si>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</si>
  <si>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</si>
  <si>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</si>
  <si>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</si>
  <si>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</si>
  <si>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</si>
  <si>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</si>
  <si>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</si>
  <si>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</si>
  <si>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</si>
  <si>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</si>
  <si>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</si>
  <si>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</si>
  <si>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</si>
  <si>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</si>
  <si>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</si>
  <si>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</si>
  <si>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</si>
  <si>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</si>
  <si>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</si>
  <si>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</si>
  <si>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</si>
  <si>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</si>
  <si>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</si>
  <si>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</si>
  <si>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</si>
  <si>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</si>
  <si>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</si>
  <si>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</si>
  <si>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</si>
  <si>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</si>
  <si>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</si>
  <si>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</si>
  <si>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</si>
  <si>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</si>
  <si>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</si>
  <si>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</si>
  <si>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</si>
  <si>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</si>
  <si>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</si>
  <si>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</si>
  <si>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</si>
  <si>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</si>
  <si>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</si>
  <si>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</si>
  <si>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</si>
  <si>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</si>
  <si>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</si>
  <si>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</si>
  <si>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</si>
  <si>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</si>
  <si>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</si>
  <si>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</si>
  <si>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</si>
  <si>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</si>
  <si>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</si>
  <si>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</si>
  <si>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</si>
  <si>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</si>
  <si>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</si>
  <si>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</si>
  <si>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</si>
  <si>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</si>
  <si>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</si>
  <si>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</si>
  <si>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</si>
  <si>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</si>
  <si>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</si>
  <si>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</si>
  <si>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</si>
  <si>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</si>
  <si>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</si>
  <si>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</si>
  <si>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</si>
  <si>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</si>
  <si>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</si>
  <si>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</si>
  <si>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</si>
  <si>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</si>
  <si>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</si>
  <si>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</si>
  <si>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</si>
  <si>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</si>
  <si>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</si>
  <si>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</si>
  <si>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</si>
  <si>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</si>
  <si>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</si>
  <si>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</si>
  <si>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</si>
  <si>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</si>
  <si>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</si>
  <si>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</si>
  <si>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</si>
  <si>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</si>
  <si>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</si>
  <si>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</si>
  <si>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</si>
  <si>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</si>
  <si>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</si>
  <si>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</si>
  <si>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</si>
  <si>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</si>
  <si>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</si>
  <si>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</si>
  <si>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</si>
  <si>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</si>
  <si>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</si>
  <si>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</si>
  <si>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</si>
  <si>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</si>
  <si>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</si>
  <si>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</si>
  <si>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</si>
  <si>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</si>
  <si>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</si>
  <si>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</si>
  <si>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</si>
  <si>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</si>
  <si>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</si>
  <si>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</si>
  <si>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</si>
  <si>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</si>
  <si>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</si>
  <si>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</si>
  <si>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</si>
  <si>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</si>
  <si>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</si>
  <si>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</si>
  <si>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</si>
  <si>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</si>
  <si>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</si>
  <si>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</si>
  <si>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</si>
  <si>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</si>
  <si>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</si>
  <si>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</si>
  <si>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</si>
  <si>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</si>
  <si>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</si>
  <si>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</si>
  <si>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</si>
  <si>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</si>
  <si>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</si>
  <si>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</si>
  <si>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</si>
  <si>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</si>
  <si>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</si>
  <si>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</si>
  <si>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</si>
  <si>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</si>
  <si>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</si>
  <si>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</si>
  <si>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</si>
  <si>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</si>
  <si>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</si>
  <si>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</si>
  <si>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</si>
  <si>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</si>
  <si>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</si>
  <si>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</si>
  <si>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</si>
  <si>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</si>
  <si>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</si>
  <si>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</si>
  <si>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</si>
  <si>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</si>
  <si>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</si>
  <si>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</si>
  <si>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</si>
  <si>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</si>
  <si>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</si>
  <si>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</si>
  <si>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</si>
  <si>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</si>
  <si>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</si>
  <si>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</si>
  <si>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</si>
  <si>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</si>
  <si>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</si>
  <si>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</si>
  <si>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</si>
  <si>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</si>
  <si>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</si>
  <si>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</si>
  <si>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</si>
  <si>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</si>
  <si>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</si>
  <si>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</si>
  <si>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</si>
  <si>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</si>
  <si>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</si>
  <si>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</si>
  <si>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</si>
  <si>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</si>
  <si>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</si>
  <si>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</si>
  <si>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</si>
  <si>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</si>
  <si>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</si>
  <si>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</si>
  <si>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</si>
  <si>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</si>
  <si>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</si>
  <si>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</si>
  <si>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</si>
  <si>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</si>
  <si>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</si>
  <si>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</si>
  <si>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</si>
  <si>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</si>
  <si>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</si>
  <si>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</si>
  <si>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</si>
  <si>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</si>
  <si>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</si>
  <si>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</si>
  <si>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</si>
  <si>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</si>
  <si>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</si>
  <si>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</si>
  <si>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</si>
  <si>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</si>
  <si>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</si>
  <si>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</si>
  <si>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</si>
  <si>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</si>
  <si>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</si>
  <si>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</si>
  <si>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</si>
  <si>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</si>
  <si>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</si>
  <si>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</si>
  <si>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</si>
  <si>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</si>
  <si>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</si>
  <si>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</si>
  <si>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</si>
  <si>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</si>
  <si>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</si>
  <si>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</si>
  <si>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</si>
  <si>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</si>
  <si>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</si>
  <si>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</si>
  <si>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</si>
  <si>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</si>
  <si>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</si>
  <si>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</si>
  <si>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</si>
  <si>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</si>
  <si>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</si>
  <si>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</si>
  <si>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</si>
  <si>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</si>
  <si>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</si>
  <si>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</si>
  <si>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</si>
  <si>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</si>
  <si>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</si>
  <si>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</si>
  <si>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</si>
  <si>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</si>
  <si>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</si>
  <si>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</si>
  <si>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</si>
  <si>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</si>
  <si>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</si>
  <si>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</si>
  <si>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</si>
  <si>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</si>
  <si>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</si>
  <si>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</si>
  <si>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</si>
  <si>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</si>
  <si>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</si>
  <si>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</si>
  <si>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</si>
  <si>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</si>
  <si>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</si>
  <si>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</si>
  <si>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</si>
  <si>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</si>
  <si>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</si>
  <si>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</si>
  <si>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</si>
  <si>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</si>
  <si>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</si>
  <si>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</si>
  <si>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</si>
  <si>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</si>
  <si>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</si>
  <si>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</si>
  <si>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</si>
  <si>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</si>
  <si>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</si>
  <si>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</si>
  <si>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</si>
  <si>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</si>
  <si>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</si>
  <si>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</si>
  <si>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</si>
  <si>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</si>
  <si>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</si>
  <si>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</si>
  <si>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</si>
  <si>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</si>
  <si>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</si>
  <si>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</si>
  <si>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</si>
  <si>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</si>
  <si>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</si>
  <si>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</si>
  <si>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</si>
  <si>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</si>
  <si>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</si>
  <si>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</si>
  <si>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</si>
  <si>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</si>
  <si>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</si>
  <si>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</si>
  <si>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</si>
  <si>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</si>
  <si>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</si>
  <si>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</si>
  <si>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</si>
  <si>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</si>
  <si>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</si>
  <si>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</si>
  <si>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</si>
  <si>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</si>
  <si>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</si>
  <si>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</si>
  <si>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</si>
  <si>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</si>
  <si>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</si>
  <si>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</si>
  <si>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</si>
  <si>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</si>
  <si>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</si>
  <si>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</si>
  <si>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</si>
  <si>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</si>
  <si>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</si>
  <si>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</si>
  <si>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</si>
  <si>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</si>
  <si>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</si>
  <si>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</si>
  <si>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</si>
  <si>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</si>
  <si>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</si>
  <si>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</si>
  <si>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</si>
  <si>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</si>
  <si>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</si>
  <si>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</si>
  <si>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</si>
  <si>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</si>
  <si>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</si>
  <si>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</si>
  <si>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</si>
  <si>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</si>
  <si>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</si>
  <si>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</si>
  <si>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</si>
  <si>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</si>
  <si>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</si>
  <si>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</si>
  <si>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</si>
  <si>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</si>
  <si>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</si>
  <si>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</si>
  <si>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</si>
  <si>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</si>
  <si>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</si>
  <si>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</si>
  <si>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</si>
  <si>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</si>
  <si>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</si>
  <si>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</si>
  <si>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</si>
  <si>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</si>
  <si>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</si>
  <si>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</si>
  <si>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</si>
  <si>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</si>
  <si>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</si>
  <si>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</si>
  <si>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</si>
  <si>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</si>
  <si>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</si>
  <si>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</si>
  <si>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</si>
  <si>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</si>
  <si>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</si>
  <si>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</si>
  <si>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</si>
  <si>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</si>
  <si>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</si>
  <si>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</si>
  <si>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</si>
  <si>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</si>
  <si>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</si>
  <si>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</si>
  <si>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</si>
  <si>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</si>
  <si>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</si>
  <si>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</si>
  <si>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</si>
  <si>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</si>
  <si>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</si>
  <si>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</si>
  <si>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</si>
  <si>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</si>
  <si>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</si>
  <si>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</si>
  <si>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</si>
  <si>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</si>
  <si>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</si>
  <si>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</si>
  <si>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</si>
  <si>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</si>
  <si>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</si>
  <si>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</si>
  <si>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</si>
  <si>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</si>
  <si>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</si>
  <si>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</si>
  <si>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</si>
  <si>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</si>
  <si>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</si>
  <si>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</si>
  <si>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</si>
  <si>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</si>
  <si>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</si>
  <si>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</si>
  <si>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</si>
  <si>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</si>
  <si>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</si>
  <si>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</si>
  <si>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</si>
  <si>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</si>
  <si>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</si>
  <si>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</si>
  <si>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</si>
  <si>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</si>
  <si>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</si>
  <si>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</si>
  <si>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</si>
  <si>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</si>
  <si>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</si>
  <si>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</si>
  <si>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</si>
  <si>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</si>
  <si>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</si>
  <si>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</si>
  <si>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</si>
  <si>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</si>
  <si>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</si>
  <si>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</si>
  <si>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</si>
  <si>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</si>
  <si>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</si>
  <si>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</si>
  <si>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</si>
  <si>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</si>
  <si>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</si>
  <si>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</si>
  <si>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</si>
  <si>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</si>
  <si>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</si>
  <si>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</si>
  <si>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</si>
  <si>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</si>
  <si>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</si>
  <si>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</si>
  <si>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</si>
  <si>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</si>
  <si>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</si>
  <si>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</si>
  <si>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</si>
  <si>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</si>
  <si>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</si>
  <si>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</si>
  <si>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</si>
  <si>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</si>
  <si>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</si>
  <si>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</si>
  <si>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</si>
  <si>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</si>
  <si>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</si>
  <si>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</si>
  <si>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</si>
  <si>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</si>
  <si>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</si>
  <si>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</si>
  <si>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</si>
  <si>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</si>
  <si>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</si>
  <si>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</si>
  <si>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</si>
  <si>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</si>
  <si>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</si>
  <si>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</si>
  <si>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</si>
  <si>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</si>
  <si>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</si>
  <si>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</si>
  <si>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</si>
  <si>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</si>
  <si>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</si>
  <si>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</si>
  <si>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</si>
  <si>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</si>
  <si>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</si>
  <si>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</si>
  <si>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</si>
  <si>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</si>
  <si>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</si>
  <si>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</si>
  <si>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</si>
  <si>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</si>
  <si>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</si>
  <si>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</si>
  <si>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</si>
  <si>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</si>
  <si>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</si>
  <si>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</si>
  <si>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</si>
  <si>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</si>
  <si>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</si>
  <si>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</si>
  <si>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</si>
  <si>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</si>
  <si>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</si>
  <si>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</si>
  <si>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</si>
  <si>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</si>
  <si>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</si>
  <si>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</si>
  <si>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</si>
  <si>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</si>
  <si>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</si>
  <si>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</si>
  <si>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</si>
  <si>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</si>
  <si>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</si>
  <si>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</si>
  <si>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</si>
  <si>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</si>
  <si>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</si>
  <si>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</si>
  <si>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</si>
  <si>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</si>
  <si>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</si>
  <si>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</si>
  <si>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</si>
  <si>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</si>
  <si>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</si>
  <si>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</si>
  <si>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</si>
  <si>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</si>
  <si>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</si>
  <si>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</si>
  <si>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</si>
  <si>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</si>
  <si>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</si>
  <si>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</si>
  <si>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</si>
  <si>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</si>
  <si>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</si>
  <si>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</si>
  <si>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</si>
  <si>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</si>
  <si>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</si>
  <si>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</si>
  <si>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</si>
  <si>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</si>
  <si>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</si>
  <si>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</si>
  <si>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</si>
  <si>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</si>
  <si>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</si>
  <si>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</si>
  <si>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</si>
  <si>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</si>
  <si>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</si>
  <si>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</si>
  <si>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</si>
  <si>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</si>
  <si>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</si>
  <si>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</si>
  <si>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</si>
  <si>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</si>
  <si>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</si>
  <si>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</si>
  <si>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</si>
  <si>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</si>
  <si>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</si>
  <si>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</si>
  <si>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</si>
  <si>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</si>
  <si>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</si>
  <si>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</si>
  <si>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</si>
  <si>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</si>
  <si>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</si>
  <si>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</si>
  <si>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</si>
  <si>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</si>
  <si>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</si>
  <si>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</si>
  <si>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</si>
  <si>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</si>
  <si>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</si>
  <si>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</si>
  <si>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</si>
  <si>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</si>
  <si>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</si>
  <si>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</si>
  <si>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</si>
  <si>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</si>
  <si>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</si>
  <si>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</si>
  <si>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</si>
  <si>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</si>
  <si>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</si>
  <si>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</si>
  <si>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</si>
  <si>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</si>
  <si>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</si>
  <si>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</si>
  <si>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</si>
  <si>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</si>
  <si>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</si>
  <si>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</si>
  <si>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</si>
  <si>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</si>
  <si>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</si>
  <si>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</si>
  <si>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</si>
  <si>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</si>
  <si>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</si>
  <si>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</si>
  <si>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</si>
  <si>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</si>
  <si>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</si>
  <si>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</si>
  <si>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</si>
  <si>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</si>
  <si>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</si>
  <si>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</si>
  <si>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</si>
  <si>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</si>
  <si>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</si>
  <si>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</si>
  <si>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</si>
  <si>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</si>
  <si>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</si>
  <si>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</si>
  <si>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</si>
  <si>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</si>
  <si>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</si>
  <si>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</si>
  <si>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</si>
  <si>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</si>
  <si>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</si>
  <si>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</si>
  <si>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</si>
  <si>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</si>
  <si>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</si>
  <si>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</si>
  <si>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</si>
  <si>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</si>
  <si>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</si>
  <si>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</si>
  <si>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</si>
  <si>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</si>
  <si>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</si>
  <si>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</si>
  <si>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</si>
  <si>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</si>
  <si>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</si>
  <si>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</si>
  <si>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</si>
  <si>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</si>
  <si>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</si>
  <si>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</si>
  <si>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</si>
  <si>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</si>
  <si>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</si>
  <si>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</si>
  <si>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</si>
  <si>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</si>
  <si>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</si>
  <si>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</si>
  <si>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</si>
  <si>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</si>
  <si>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</si>
  <si>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</si>
  <si>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</si>
  <si>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</si>
  <si>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</si>
  <si>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</si>
  <si>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</si>
  <si>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</si>
  <si>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</si>
  <si>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</si>
  <si>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</si>
  <si>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</si>
  <si>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</si>
  <si>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</si>
  <si>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</si>
  <si>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</si>
  <si>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</si>
  <si>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</si>
  <si>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</si>
  <si>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</si>
  <si>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</si>
  <si>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</si>
  <si>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</si>
  <si>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</si>
  <si>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</si>
  <si>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</si>
  <si>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</si>
  <si>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</si>
  <si>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</si>
  <si>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</si>
  <si>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</si>
  <si>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</si>
  <si>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</si>
  <si>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</si>
  <si>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</si>
  <si>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</si>
  <si>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</si>
  <si>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</si>
  <si>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</si>
  <si>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</si>
  <si>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</si>
  <si>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</si>
  <si>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</si>
  <si>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</si>
  <si>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</si>
  <si>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</si>
  <si>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</si>
  <si>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</si>
  <si>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</si>
  <si>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</si>
  <si>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</si>
  <si>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</si>
  <si>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</si>
  <si>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</si>
  <si>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</si>
  <si>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</si>
  <si>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</si>
  <si>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</si>
  <si>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</si>
  <si>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</si>
  <si>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</si>
  <si>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</si>
  <si>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</si>
  <si>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</si>
  <si>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</si>
  <si>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</si>
  <si>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</si>
  <si>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</si>
  <si>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</si>
  <si>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</si>
  <si>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</si>
  <si>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</si>
  <si>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</si>
  <si>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</si>
  <si>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</si>
  <si>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</si>
  <si>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</si>
  <si>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</si>
  <si>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</si>
  <si>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</si>
  <si>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</si>
  <si>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</si>
  <si>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</si>
  <si>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</si>
  <si>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</si>
  <si>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</si>
  <si>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</si>
  <si>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</si>
  <si>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</si>
  <si>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</si>
  <si>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</si>
  <si>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</si>
  <si>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</si>
  <si>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</si>
  <si>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</si>
  <si>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</si>
  <si>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</si>
  <si>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</si>
  <si>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</si>
  <si>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</si>
  <si>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</si>
  <si>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</si>
  <si>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</si>
  <si>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</si>
  <si>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</si>
  <si>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</si>
  <si>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</si>
  <si>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</si>
  <si>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</si>
  <si>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</si>
  <si>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</si>
  <si>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</si>
  <si>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</si>
  <si>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</si>
  <si>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</si>
  <si>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</si>
  <si>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</si>
  <si>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</si>
  <si>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</si>
  <si>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</si>
  <si>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</si>
  <si>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</si>
  <si>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</si>
  <si>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</si>
  <si>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</si>
  <si>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</si>
  <si>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</si>
  <si>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</si>
  <si>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</si>
  <si>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</si>
  <si>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</si>
  <si>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</si>
  <si>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</si>
  <si>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</si>
  <si>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</si>
  <si>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</si>
  <si>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</si>
  <si>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</si>
  <si>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</si>
  <si>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</si>
  <si>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</si>
  <si>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</si>
  <si>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</si>
  <si>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</si>
  <si>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</si>
  <si>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</si>
  <si>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</si>
  <si>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</si>
  <si>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</si>
  <si>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</si>
  <si>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</si>
  <si>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</si>
  <si>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</si>
  <si>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</si>
  <si>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</si>
  <si>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</si>
  <si>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</si>
  <si>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</si>
  <si>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</si>
  <si>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</si>
  <si>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</si>
  <si>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</si>
  <si>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</si>
  <si>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</si>
  <si>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</si>
  <si>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</si>
  <si>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</si>
  <si>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</si>
  <si>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</si>
  <si>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</si>
  <si>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</si>
  <si>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</si>
  <si>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</si>
  <si>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</si>
  <si>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</si>
  <si>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</si>
  <si>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</si>
  <si>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</si>
  <si>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</si>
  <si>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</si>
  <si>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</si>
  <si>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</si>
  <si>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</si>
  <si>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</si>
  <si>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</si>
  <si>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</si>
  <si>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</si>
  <si>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</si>
  <si>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</si>
  <si>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</si>
  <si>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</si>
  <si>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</si>
  <si>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</si>
  <si>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</si>
  <si>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</si>
  <si>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</si>
  <si>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</si>
  <si>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</si>
  <si>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</si>
  <si>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</si>
  <si>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</si>
  <si>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</si>
  <si>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</si>
  <si>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</si>
  <si>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</si>
  <si>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</si>
  <si>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</si>
  <si>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</si>
  <si>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</si>
  <si>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</si>
  <si>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</si>
  <si>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</si>
  <si>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</si>
  <si>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</si>
  <si>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</si>
  <si>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</si>
  <si>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</si>
  <si>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</si>
  <si>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</si>
  <si>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</si>
  <si>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</si>
  <si>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</si>
  <si>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</si>
  <si>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</si>
  <si>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</si>
  <si>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</si>
  <si>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</si>
  <si>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</si>
  <si>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</si>
  <si>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</si>
  <si>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</si>
  <si>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</si>
  <si>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</si>
  <si>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</si>
  <si>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</si>
  <si>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</si>
  <si>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</si>
  <si>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</si>
  <si>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</si>
  <si>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</si>
  <si>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</si>
  <si>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</si>
  <si>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</si>
  <si>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</si>
  <si>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</si>
  <si>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</si>
  <si>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</si>
  <si>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</si>
  <si>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</si>
  <si>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</si>
  <si>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</si>
  <si>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</si>
  <si>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</si>
  <si>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</si>
  <si>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</si>
  <si>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</si>
  <si>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</si>
  <si>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</si>
  <si>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</si>
  <si>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</si>
  <si>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</si>
  <si>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</si>
  <si>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</si>
  <si>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</si>
  <si>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</si>
  <si>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</si>
  <si>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</si>
  <si>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</si>
  <si>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</si>
  <si>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</si>
  <si>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</si>
  <si>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</si>
  <si>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</si>
  <si>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</si>
  <si>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</si>
  <si>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</si>
  <si>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</si>
  <si>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</si>
  <si>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</si>
  <si>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</si>
  <si>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</si>
  <si>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</si>
  <si>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</si>
  <si>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</si>
  <si>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</si>
  <si>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</si>
  <si>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</si>
  <si>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</si>
  <si>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</si>
  <si>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</si>
  <si>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</si>
  <si>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</si>
  <si>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</si>
  <si>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</si>
  <si>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</si>
  <si>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</si>
  <si>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</si>
  <si>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</si>
  <si>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</si>
  <si>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</si>
  <si>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</si>
  <si>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</si>
  <si>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</si>
  <si>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</si>
  <si>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</si>
  <si>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</si>
  <si>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</si>
  <si>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</si>
  <si>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</si>
  <si>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</si>
  <si>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</si>
  <si>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</si>
  <si>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</si>
  <si>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</si>
  <si>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</si>
  <si>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</si>
  <si>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</si>
  <si>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</si>
  <si>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</si>
  <si>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</si>
  <si>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</si>
  <si>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</si>
  <si>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</si>
  <si>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</si>
  <si>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</si>
  <si>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</si>
  <si>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</si>
  <si>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</si>
  <si>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</si>
  <si>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</si>
  <si>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</si>
  <si>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</si>
  <si>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</si>
  <si>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</si>
  <si>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</si>
  <si>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</si>
  <si>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</si>
  <si>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</si>
  <si>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</si>
  <si>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</si>
  <si>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</si>
  <si>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</si>
  <si>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</si>
  <si>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</si>
  <si>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</si>
  <si>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</si>
  <si>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</si>
  <si>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</si>
  <si>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</si>
  <si>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</si>
  <si>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</si>
  <si>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</si>
  <si>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</si>
  <si>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</si>
  <si>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</si>
  <si>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</si>
  <si>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</si>
  <si>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</si>
  <si>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</si>
  <si>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</si>
  <si>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</si>
  <si>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</si>
  <si>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</si>
  <si>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</si>
  <si>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</si>
  <si>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</si>
  <si>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</si>
  <si>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</si>
  <si>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</si>
  <si>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</si>
  <si>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</si>
  <si>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</si>
  <si>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</si>
  <si>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</si>
  <si>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</si>
  <si>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</si>
  <si>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</si>
  <si>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</si>
  <si>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</si>
  <si>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</si>
  <si>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</si>
  <si>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</si>
  <si>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</si>
  <si>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</si>
  <si>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</si>
  <si>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</si>
  <si>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</si>
  <si>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</si>
  <si>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</si>
  <si>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</si>
  <si>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</si>
  <si>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</si>
  <si>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</si>
  <si>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</si>
  <si>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</si>
  <si>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</si>
  <si>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</si>
  <si>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</si>
  <si>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</si>
  <si>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</si>
  <si>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</si>
  <si>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</si>
  <si>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</si>
  <si>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</si>
  <si>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</si>
  <si>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</si>
  <si>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</si>
  <si>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</si>
  <si>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</si>
  <si>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</si>
  <si>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</si>
  <si>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</si>
  <si>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</si>
  <si>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</si>
  <si>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</si>
  <si>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</si>
  <si>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</si>
  <si>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</si>
  <si>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</si>
  <si>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</si>
  <si>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</si>
  <si>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</si>
  <si>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</si>
  <si>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</si>
  <si>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</si>
  <si>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</si>
  <si>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</si>
  <si>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</si>
  <si>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</si>
  <si>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</si>
  <si>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</si>
  <si>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</si>
  <si>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</si>
  <si>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</si>
  <si>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</si>
  <si>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</si>
  <si>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</si>
  <si>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</si>
  <si>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</si>
  <si>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</si>
  <si>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</si>
  <si>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</si>
  <si>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</si>
  <si>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</si>
  <si>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</si>
  <si>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</si>
  <si>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</si>
  <si>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</si>
  <si>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</si>
  <si>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</si>
  <si>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</si>
  <si>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</si>
  <si>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</si>
  <si>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</si>
  <si>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</si>
  <si>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</si>
  <si>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</si>
  <si>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</si>
  <si>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</si>
  <si>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</si>
  <si>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</si>
  <si>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</si>
  <si>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</si>
  <si>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</si>
  <si>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</si>
  <si>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</si>
  <si>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</si>
  <si>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</si>
  <si>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</si>
  <si>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</si>
  <si>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</si>
  <si>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</si>
  <si>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</si>
  <si>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</si>
  <si>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</si>
  <si>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</si>
  <si>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</si>
  <si>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</si>
  <si>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</si>
  <si>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</si>
  <si>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</si>
  <si>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</si>
  <si>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</si>
  <si>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</si>
  <si>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</si>
  <si>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</si>
  <si>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</si>
  <si>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</si>
  <si>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</si>
  <si>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</si>
  <si>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</si>
  <si>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</si>
  <si>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</si>
  <si>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</si>
  <si>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</si>
  <si>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</si>
  <si>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</si>
  <si>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</si>
  <si>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</si>
  <si>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</si>
  <si>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</si>
  <si>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</si>
  <si>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</si>
  <si>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</si>
  <si>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</si>
  <si>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</si>
  <si>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</si>
  <si>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</si>
  <si>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</si>
  <si>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</si>
  <si>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</si>
  <si>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</si>
  <si>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</si>
  <si>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</si>
  <si>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</si>
  <si>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</si>
  <si>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</si>
  <si>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</si>
  <si>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</si>
  <si>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</si>
  <si>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</si>
  <si>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</si>
  <si>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</si>
  <si>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</si>
  <si>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</si>
  <si>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</si>
  <si>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</si>
  <si>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</si>
  <si>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</si>
  <si>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</si>
  <si>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</si>
  <si>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</si>
  <si>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</si>
  <si>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</si>
  <si>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</si>
  <si>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</si>
  <si>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</si>
  <si>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</si>
  <si>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</si>
  <si>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</si>
  <si>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</si>
  <si>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</si>
  <si>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</si>
  <si>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</si>
  <si>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</si>
  <si>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</si>
  <si>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</si>
  <si>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</si>
  <si>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</si>
  <si>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</si>
  <si>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</si>
  <si>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</si>
  <si>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</si>
  <si>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</si>
  <si>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</si>
  <si>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</si>
  <si>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</si>
  <si>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</si>
  <si>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</si>
  <si>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</si>
  <si>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</si>
  <si>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</si>
  <si>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</si>
  <si>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</si>
  <si>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</si>
  <si>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</si>
  <si>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</si>
  <si>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</si>
  <si>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</si>
  <si>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</si>
  <si>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</si>
  <si>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</si>
  <si>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</si>
  <si>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</si>
  <si>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</si>
  <si>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</si>
  <si>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</si>
  <si>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</si>
  <si>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</si>
  <si>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</si>
  <si>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</si>
  <si>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</si>
  <si>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</si>
  <si>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</si>
  <si>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</si>
  <si>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</si>
  <si>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</si>
  <si>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</si>
  <si>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</si>
  <si>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</si>
  <si>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</si>
  <si>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</si>
  <si>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</si>
  <si>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</si>
  <si>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</si>
  <si>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</si>
  <si>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</si>
  <si>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</si>
  <si>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</si>
  <si>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</si>
  <si>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</si>
  <si>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</si>
  <si>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</si>
  <si>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</si>
  <si>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</si>
  <si>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</si>
  <si>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</si>
  <si>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</si>
  <si>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</si>
  <si>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</si>
  <si>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</si>
  <si>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</si>
  <si>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</si>
  <si>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</si>
  <si>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</si>
  <si>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</si>
  <si>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</si>
  <si>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</si>
  <si>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</si>
  <si>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</si>
  <si>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</si>
  <si>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</si>
  <si>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</si>
  <si>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</si>
  <si>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</si>
  <si>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</si>
  <si>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</si>
  <si>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</si>
  <si>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</si>
  <si>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</si>
  <si>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</si>
  <si>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</si>
  <si>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</si>
  <si>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</si>
  <si>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</si>
  <si>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</si>
  <si>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</si>
  <si>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</si>
  <si>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</si>
  <si>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</si>
  <si>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</si>
  <si>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</si>
  <si>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</si>
  <si>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</si>
  <si>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</si>
  <si>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</si>
  <si>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</si>
  <si>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</si>
  <si>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</si>
  <si>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</si>
  <si>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</si>
  <si>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</si>
  <si>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</si>
  <si>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</si>
  <si>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</si>
  <si>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</si>
  <si>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</si>
  <si>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</si>
  <si>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</si>
  <si>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</si>
  <si>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</si>
  <si>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</si>
  <si>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</si>
  <si>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</si>
  <si>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</si>
  <si>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</si>
  <si>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</si>
  <si>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</si>
  <si>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</si>
  <si>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</si>
  <si>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</si>
  <si>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</si>
  <si>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</si>
  <si>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</si>
  <si>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</si>
  <si>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</si>
  <si>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</si>
  <si>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</si>
  <si>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</si>
  <si>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</si>
  <si>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</si>
  <si>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</si>
  <si>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</si>
  <si>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</si>
  <si>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</si>
  <si>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</si>
  <si>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</si>
  <si>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</si>
  <si>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</si>
  <si>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</si>
  <si>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</si>
  <si>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</si>
  <si>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</si>
  <si>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</si>
  <si>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</si>
  <si>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</si>
  <si>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</si>
  <si>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</si>
  <si>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</si>
  <si>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</si>
  <si>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</si>
  <si>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</si>
  <si>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</si>
  <si>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</si>
  <si>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</si>
  <si>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</si>
  <si>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</si>
  <si>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</si>
  <si>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</si>
  <si>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</si>
  <si>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</si>
  <si>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</si>
  <si>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</si>
  <si>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</si>
  <si>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</si>
  <si>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</si>
  <si>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</si>
  <si>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</si>
  <si>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</si>
  <si>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</si>
  <si>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</si>
  <si>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</si>
  <si>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</si>
  <si>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</si>
  <si>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</si>
  <si>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</si>
  <si>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</si>
  <si>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</si>
  <si>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</si>
  <si>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</si>
  <si>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</si>
  <si>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</si>
  <si>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</si>
  <si>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</si>
  <si>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</si>
  <si>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</si>
  <si>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</si>
  <si>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</si>
  <si>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</si>
  <si>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</si>
  <si>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</si>
  <si>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</si>
  <si>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</si>
  <si>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</si>
  <si>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</si>
  <si>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</si>
  <si>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</si>
  <si>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</si>
  <si>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</si>
  <si>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</si>
  <si>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</si>
  <si>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</si>
  <si>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</si>
  <si>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</si>
  <si>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</si>
  <si>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</si>
  <si>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</si>
  <si>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</si>
  <si>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</si>
  <si>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</si>
  <si>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</si>
  <si>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</si>
  <si>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</si>
  <si>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</si>
  <si>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</si>
  <si>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</si>
  <si>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</si>
  <si>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</si>
  <si>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</si>
  <si>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</si>
  <si>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</si>
  <si>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</si>
  <si>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</si>
  <si>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</si>
  <si>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</si>
  <si>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</si>
  <si>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</si>
  <si>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</si>
  <si>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</si>
  <si>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</si>
  <si>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</si>
  <si>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</si>
  <si>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</si>
  <si>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</si>
  <si>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</si>
  <si>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</si>
  <si>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</si>
  <si>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</si>
  <si>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</si>
  <si>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</si>
  <si>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</si>
  <si>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</si>
  <si>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</si>
  <si>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</si>
  <si>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</si>
  <si>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</si>
  <si>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</si>
  <si>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</si>
  <si>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</si>
  <si>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</si>
  <si>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</si>
  <si>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</si>
  <si>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</si>
  <si>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</si>
  <si>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</si>
  <si>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</si>
  <si>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</si>
  <si>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</si>
  <si>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</si>
  <si>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</si>
  <si>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</si>
  <si>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</si>
  <si>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</si>
  <si>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</si>
  <si>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</si>
  <si>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</si>
  <si>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</si>
  <si>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</si>
  <si>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</si>
  <si>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</si>
  <si>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</si>
  <si>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</si>
  <si>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</si>
  <si>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</si>
  <si>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</si>
  <si>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</si>
  <si>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</si>
  <si>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</si>
  <si>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</si>
  <si>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</si>
  <si>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</si>
  <si>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</si>
  <si>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</si>
  <si>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</si>
  <si>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</si>
  <si>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</si>
  <si>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</si>
  <si>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</si>
  <si>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</si>
  <si>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</si>
  <si>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</si>
  <si>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</si>
  <si>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</si>
  <si>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</si>
  <si>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</si>
  <si>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</si>
  <si>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</si>
  <si>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</si>
  <si>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</si>
  <si>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</si>
  <si>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</si>
  <si>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</si>
  <si>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</si>
  <si>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</si>
  <si>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</si>
  <si>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</si>
  <si>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</si>
  <si>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</si>
  <si>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</si>
  <si>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</si>
  <si>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</si>
  <si>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</si>
  <si>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</si>
  <si>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</si>
  <si>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</si>
  <si>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</si>
  <si>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</si>
  <si>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</si>
  <si>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</si>
  <si>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</si>
  <si>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</si>
  <si>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</si>
  <si>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</si>
  <si>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</si>
  <si>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</si>
  <si>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</si>
  <si>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</si>
  <si>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</si>
  <si>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</si>
  <si>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</si>
  <si>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</si>
  <si>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</si>
  <si>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</si>
  <si>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</si>
  <si>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</si>
  <si>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</si>
  <si>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</si>
  <si>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</si>
  <si>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</si>
  <si>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</si>
  <si>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</si>
  <si>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</si>
  <si>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</si>
  <si>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</si>
  <si>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</si>
  <si>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</si>
  <si>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</si>
  <si>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</si>
  <si>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</si>
  <si>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</si>
  <si>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</si>
  <si>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</si>
  <si>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</si>
  <si>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</si>
  <si>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</si>
  <si>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</si>
  <si>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</si>
  <si>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</si>
  <si>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</si>
  <si>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</si>
  <si>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</si>
  <si>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</si>
  <si>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</si>
  <si>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</si>
  <si>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</si>
  <si>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</si>
  <si>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</si>
  <si>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</si>
  <si>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</si>
  <si>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</si>
  <si>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</si>
  <si>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</si>
  <si>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</si>
  <si>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</si>
  <si>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</si>
  <si>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</si>
  <si>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</si>
  <si>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</si>
  <si>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</si>
  <si>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</si>
  <si>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</si>
  <si>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</si>
  <si>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</si>
  <si>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</si>
  <si>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</si>
  <si>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</si>
  <si>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</si>
  <si>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</si>
  <si>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</si>
  <si>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</si>
  <si>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</si>
  <si>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</si>
  <si>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</si>
  <si>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</si>
  <si>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</si>
  <si>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</si>
  <si>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</si>
  <si>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</si>
  <si>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</si>
  <si>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</si>
  <si>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</si>
  <si>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</si>
  <si>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</si>
  <si>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</si>
  <si>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</si>
  <si>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</si>
  <si>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</si>
  <si>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</si>
  <si>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</si>
  <si>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</si>
  <si>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</si>
  <si>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</si>
  <si>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</si>
  <si>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</si>
  <si>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</si>
  <si>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</si>
  <si>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</si>
  <si>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</si>
  <si>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</si>
  <si>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</si>
  <si>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</si>
  <si>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</si>
  <si>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</si>
  <si>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</si>
  <si>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</si>
  <si>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</si>
  <si>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</si>
  <si>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</si>
  <si>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</si>
  <si>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</si>
  <si>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</si>
  <si>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</si>
  <si>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</si>
  <si>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</si>
  <si>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</si>
  <si>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</si>
  <si>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</si>
  <si>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</si>
  <si>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</si>
  <si>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</si>
  <si>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</si>
  <si>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</si>
  <si>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</si>
  <si>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</si>
  <si>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</si>
  <si>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</si>
  <si>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</si>
  <si>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</si>
  <si>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</si>
  <si>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</si>
  <si>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</si>
  <si>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</si>
  <si>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</si>
  <si>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</si>
  <si>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</si>
  <si>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</si>
  <si>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</si>
  <si>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</si>
  <si>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</si>
  <si>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</si>
  <si>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</si>
  <si>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</si>
  <si>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</si>
  <si>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</si>
  <si>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</si>
  <si>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</si>
  <si>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</si>
  <si>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</si>
  <si>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</si>
  <si>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</si>
  <si>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</si>
  <si>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</si>
  <si>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</si>
  <si>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</si>
  <si>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</si>
  <si>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</si>
  <si>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</si>
  <si>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</si>
  <si>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</si>
  <si>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</si>
  <si>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</si>
  <si>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</si>
  <si>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</si>
  <si>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</si>
  <si>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</si>
  <si>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</si>
  <si>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</si>
  <si>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</si>
  <si>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</si>
  <si>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</si>
  <si>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</si>
  <si>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</si>
  <si>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</si>
  <si>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</si>
  <si>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</si>
  <si>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</si>
  <si>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</si>
  <si>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</si>
  <si>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</si>
  <si>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</si>
  <si>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</si>
  <si>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</si>
  <si>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</si>
  <si>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</si>
  <si>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</si>
  <si>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</si>
  <si>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</si>
  <si>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</si>
  <si>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</si>
  <si>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</si>
  <si>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</si>
  <si>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</si>
  <si>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</si>
  <si>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</si>
  <si>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</si>
  <si>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</si>
  <si>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</si>
  <si>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</si>
  <si>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</si>
  <si>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</si>
  <si>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</si>
  <si>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</si>
  <si>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</si>
  <si>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</si>
  <si>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</si>
  <si>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</si>
  <si>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</si>
  <si>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</si>
  <si>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</si>
  <si>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</si>
  <si>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</si>
  <si>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</si>
  <si>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</si>
  <si>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</si>
  <si>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</si>
  <si>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</si>
  <si>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</si>
  <si>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</si>
  <si>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</si>
  <si>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</si>
  <si>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</si>
  <si>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</si>
  <si>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</si>
  <si>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</si>
  <si>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</si>
  <si>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</si>
  <si>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</si>
  <si>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</si>
  <si>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</si>
  <si>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</si>
  <si>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</si>
  <si>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</si>
  <si>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</si>
  <si>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</si>
  <si>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</si>
  <si>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</si>
  <si>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</si>
  <si>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</si>
  <si>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</si>
  <si>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</si>
  <si>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</si>
  <si>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</si>
  <si>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</si>
  <si>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</si>
  <si>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</si>
  <si>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</si>
  <si>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</si>
  <si>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</si>
  <si>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</si>
  <si>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</si>
  <si>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</si>
  <si>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</si>
  <si>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</si>
  <si>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</si>
  <si>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</si>
  <si>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</si>
  <si>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</si>
  <si>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</si>
  <si>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</si>
  <si>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</si>
  <si>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</si>
  <si>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</si>
  <si>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</si>
  <si>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</si>
  <si>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</si>
  <si>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</si>
  <si>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</si>
  <si>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</si>
  <si>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</si>
  <si>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</si>
  <si>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</si>
  <si>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</si>
  <si>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</si>
  <si>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</si>
  <si>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</si>
  <si>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</si>
  <si>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</si>
  <si>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</si>
  <si>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</si>
  <si>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</si>
  <si>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</si>
  <si>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</si>
  <si>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</si>
  <si>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</si>
  <si>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</si>
  <si>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</si>
  <si>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</si>
  <si>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</si>
  <si>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</si>
  <si>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</si>
  <si>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</si>
  <si>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</si>
  <si>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</si>
  <si>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</si>
  <si>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</si>
  <si>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</si>
  <si>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</si>
  <si>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</si>
  <si>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</si>
  <si>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</si>
  <si>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</si>
  <si>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</si>
  <si>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</si>
  <si>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</si>
  <si>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</si>
  <si>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</si>
  <si>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</si>
  <si>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</si>
  <si>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</si>
  <si>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</si>
  <si>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</si>
  <si>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</si>
  <si>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</si>
  <si>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</si>
  <si>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</si>
  <si>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</si>
  <si>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</si>
  <si>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</si>
  <si>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</si>
  <si>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</si>
  <si>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</si>
  <si>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</si>
  <si>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</si>
  <si>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</si>
  <si>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</si>
  <si>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</si>
  <si>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</si>
  <si>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</si>
  <si>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</si>
  <si>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</si>
  <si>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</si>
  <si>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</si>
  <si>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</si>
  <si>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</si>
  <si>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</si>
  <si>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</si>
  <si>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</si>
  <si>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</si>
  <si>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</si>
  <si>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</si>
  <si>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</si>
  <si>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</si>
  <si>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</si>
  <si>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</si>
  <si>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</si>
  <si>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</si>
  <si>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</si>
  <si>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</si>
  <si>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</si>
  <si>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</si>
  <si>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</si>
  <si>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</si>
  <si>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</si>
  <si>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</si>
  <si>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</si>
  <si>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</si>
  <si>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</si>
  <si>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</si>
  <si>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</si>
  <si>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</si>
  <si>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</si>
  <si>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</si>
  <si>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</si>
  <si>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</si>
  <si>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</si>
  <si>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</si>
  <si>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</si>
  <si>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</si>
  <si>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</si>
  <si>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</si>
  <si>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</si>
  <si>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</si>
  <si>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</si>
  <si>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</si>
  <si>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</si>
  <si>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</si>
  <si>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</si>
  <si>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</si>
  <si>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</si>
  <si>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</si>
  <si>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</si>
  <si>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</si>
  <si>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</si>
  <si>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</si>
  <si>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</si>
  <si>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</si>
  <si>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</si>
  <si>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</si>
  <si>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</si>
  <si>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</si>
  <si>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</si>
  <si>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</si>
  <si>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</si>
  <si>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</si>
  <si>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</si>
  <si>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</si>
  <si>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</si>
  <si>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</si>
  <si>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</si>
  <si>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</si>
  <si>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</si>
  <si>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</si>
  <si>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</si>
  <si>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</si>
  <si>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</si>
  <si>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</si>
  <si>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</si>
  <si>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</si>
  <si>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</si>
  <si>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</si>
  <si>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</si>
  <si>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</si>
  <si>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</si>
  <si>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</si>
  <si>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</si>
  <si>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</si>
  <si>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</si>
  <si>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</si>
  <si>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</si>
  <si>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</si>
  <si>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</si>
  <si>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</si>
  <si>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</si>
  <si>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</si>
  <si>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</si>
  <si>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</si>
  <si>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</si>
  <si>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</si>
  <si>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</si>
  <si>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</si>
  <si>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</si>
  <si>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</si>
  <si>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</si>
  <si>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</si>
  <si>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</si>
  <si>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</si>
  <si>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</si>
  <si>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</si>
  <si>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</si>
  <si>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</si>
  <si>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</si>
  <si>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</si>
  <si>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</si>
  <si>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</si>
  <si>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</si>
  <si>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</si>
  <si>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</si>
  <si>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</si>
  <si>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</si>
  <si>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</si>
  <si>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</si>
  <si>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</si>
  <si>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</si>
  <si>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</si>
  <si>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</si>
  <si>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</si>
  <si>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</si>
  <si>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</si>
  <si>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</si>
  <si>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</si>
  <si>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</si>
  <si>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</si>
  <si>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</si>
  <si>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</si>
  <si>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</si>
  <si>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</si>
  <si>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</si>
  <si>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</si>
  <si>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</si>
  <si>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</si>
  <si>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</si>
  <si>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</si>
  <si>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</si>
  <si>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</si>
  <si>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</si>
  <si>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</si>
  <si>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</si>
  <si>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</si>
  <si>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</si>
  <si>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</si>
  <si>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</si>
  <si>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</si>
  <si>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</si>
  <si>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</si>
  <si>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</si>
  <si>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</si>
  <si>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</si>
  <si>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</si>
  <si>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</si>
  <si>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</si>
  <si>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</si>
  <si>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</si>
  <si>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</si>
  <si>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</si>
  <si>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</si>
  <si>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</si>
  <si>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</si>
  <si>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</si>
  <si>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</si>
  <si>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</si>
  <si>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</si>
  <si>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</si>
  <si>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</si>
  <si>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</si>
  <si>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</si>
  <si>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</si>
  <si>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</si>
  <si>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</si>
  <si>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</si>
  <si>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</si>
  <si>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</si>
  <si>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</si>
  <si>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</si>
  <si>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</si>
  <si>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</si>
  <si>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</si>
  <si>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</si>
  <si>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</si>
  <si>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</si>
  <si>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</si>
  <si>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</si>
  <si>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</si>
  <si>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</si>
  <si>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</si>
  <si>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</si>
  <si>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</si>
  <si>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</si>
  <si>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</si>
  <si>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</si>
  <si>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</si>
  <si>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</si>
  <si>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</si>
  <si>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</si>
  <si>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</si>
  <si>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</si>
  <si>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</si>
  <si>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</si>
  <si>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</si>
  <si>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</si>
  <si>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</si>
  <si>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</si>
  <si>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</si>
  <si>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</si>
  <si>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</si>
  <si>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</si>
  <si>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</si>
  <si>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</si>
  <si>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</si>
  <si>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</si>
  <si>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</si>
  <si>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</si>
  <si>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</si>
  <si>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</si>
  <si>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</si>
  <si>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</si>
  <si>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</si>
  <si>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</si>
  <si>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</si>
  <si>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</si>
  <si>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</si>
  <si>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</si>
  <si>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</si>
  <si>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</si>
  <si>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</si>
  <si>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</si>
  <si>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</si>
  <si>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</si>
  <si>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</si>
  <si>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</si>
  <si>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</si>
  <si>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</si>
  <si>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</si>
  <si>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</si>
  <si>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</si>
  <si>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</si>
  <si>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</si>
  <si>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</si>
  <si>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</si>
  <si>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</si>
  <si>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</si>
  <si>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</si>
  <si>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</si>
  <si>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</si>
  <si>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</si>
  <si>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</si>
  <si>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</si>
  <si>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</si>
  <si>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</si>
  <si>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</si>
  <si>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</si>
  <si>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</si>
  <si>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</si>
  <si>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</si>
  <si>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</si>
  <si>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</si>
  <si>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</si>
  <si>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</si>
  <si>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</si>
  <si>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</si>
  <si>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</si>
  <si>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</si>
  <si>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</si>
  <si>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</si>
  <si>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</si>
  <si>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</si>
  <si>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</si>
  <si>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</si>
  <si>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</si>
  <si>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</si>
  <si>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</si>
  <si>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</si>
  <si>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</si>
  <si>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</si>
  <si>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</si>
  <si>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</si>
  <si>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</si>
  <si>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</si>
  <si>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</si>
  <si>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</si>
  <si>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</si>
  <si>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</si>
  <si>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</si>
  <si>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</si>
  <si>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</si>
  <si>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</si>
  <si>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</si>
  <si>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</si>
  <si>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</si>
  <si>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</si>
  <si>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</si>
  <si>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</si>
  <si>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</si>
  <si>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</si>
  <si>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</si>
  <si>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</si>
  <si>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</si>
  <si>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</si>
  <si>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</si>
  <si>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</si>
  <si>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</si>
  <si>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</si>
  <si>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</si>
  <si>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</si>
  <si>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</si>
  <si>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</si>
  <si>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</si>
  <si>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</si>
  <si>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</si>
  <si>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</si>
  <si>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</si>
  <si>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</si>
  <si>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</si>
  <si>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</si>
  <si>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</si>
  <si>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</si>
  <si>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</si>
  <si>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</si>
  <si>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</si>
  <si>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</si>
  <si>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</si>
  <si>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</si>
  <si>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</si>
  <si>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</si>
  <si>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</si>
  <si>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</si>
  <si>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</si>
  <si>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</si>
  <si>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</si>
  <si>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</si>
  <si>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</si>
  <si>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</si>
  <si>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</si>
  <si>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</si>
  <si>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</si>
  <si>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</si>
  <si>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</si>
  <si>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</si>
  <si>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</si>
  <si>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</si>
  <si>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</si>
  <si>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</si>
  <si>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</si>
  <si>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</si>
  <si>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</si>
  <si>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</si>
  <si>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</si>
  <si>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</si>
  <si>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</si>
  <si>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</si>
  <si>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</si>
  <si>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</si>
  <si>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</si>
  <si>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</si>
  <si>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</si>
  <si>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</si>
  <si>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</si>
  <si>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</si>
  <si>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</si>
  <si>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</si>
  <si>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</si>
  <si>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</si>
  <si>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</si>
  <si>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</si>
  <si>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</si>
  <si>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</si>
  <si>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</si>
  <si>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</si>
  <si>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</si>
  <si>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</si>
  <si>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</si>
  <si>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</si>
  <si>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</si>
  <si>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</si>
  <si>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</si>
  <si>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</si>
  <si>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</si>
  <si>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</si>
  <si>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</si>
  <si>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</si>
  <si>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</si>
  <si>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</si>
  <si>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</si>
  <si>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</si>
  <si>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</si>
  <si>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</si>
  <si>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</si>
  <si>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</si>
  <si>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</si>
  <si>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</si>
  <si>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</si>
  <si>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</si>
  <si>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</si>
  <si>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</si>
  <si>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</si>
  <si>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</si>
  <si>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</si>
  <si>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</si>
  <si>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</si>
  <si>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</si>
  <si>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</si>
  <si>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</si>
  <si>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</si>
  <si>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</si>
  <si>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</si>
  <si>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</si>
  <si>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</si>
  <si>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</si>
  <si>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</si>
  <si>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</si>
  <si>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</si>
  <si>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</si>
  <si>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</si>
  <si>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</si>
  <si>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</si>
  <si>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</si>
  <si>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</si>
  <si>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</si>
  <si>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</si>
  <si>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</si>
  <si>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</si>
  <si>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</si>
  <si>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</si>
  <si>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</si>
  <si>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</si>
  <si>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</si>
  <si>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</si>
  <si>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</si>
  <si>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</si>
  <si>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</si>
  <si>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</si>
  <si>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</si>
  <si>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</si>
  <si>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</si>
  <si>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</si>
  <si>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</si>
  <si>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</si>
  <si>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</si>
  <si>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</si>
  <si>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</si>
  <si>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</si>
  <si>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</si>
  <si>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</si>
  <si>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</si>
  <si>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</si>
  <si>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</si>
  <si>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</si>
  <si>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</si>
  <si>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</si>
  <si>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</si>
  <si>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</si>
  <si>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</si>
  <si>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</si>
  <si>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</si>
  <si>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</si>
  <si>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</si>
  <si>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</si>
  <si>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</si>
  <si>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</si>
  <si>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</si>
  <si>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</si>
  <si>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</si>
  <si>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</si>
  <si>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</si>
  <si>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</si>
  <si>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</si>
  <si>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</si>
  <si>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</si>
  <si>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</si>
  <si>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</si>
  <si>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</si>
  <si>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</si>
  <si>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</si>
  <si>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</si>
  <si>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</si>
  <si>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</si>
  <si>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</si>
  <si>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</si>
  <si>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</si>
  <si>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</si>
  <si>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</si>
  <si>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</si>
  <si>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</si>
  <si>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</si>
  <si>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</si>
  <si>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</si>
  <si>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</si>
  <si>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</si>
  <si>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</si>
  <si>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</si>
  <si>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</si>
  <si>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</si>
  <si>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</si>
  <si>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</si>
  <si>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</si>
  <si>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</si>
  <si>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</si>
  <si>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</si>
  <si>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</si>
  <si>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</si>
  <si>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</si>
  <si>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</si>
  <si>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</si>
  <si>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</si>
  <si>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</si>
  <si>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</si>
  <si>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</si>
  <si>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</si>
  <si>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</si>
  <si>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</si>
  <si>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</si>
  <si>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</si>
  <si>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</si>
  <si>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</si>
  <si>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</si>
  <si>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</si>
  <si>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</si>
  <si>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</si>
  <si>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</si>
  <si>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</si>
  <si>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</si>
  <si>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</si>
  <si>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</si>
  <si>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</si>
  <si>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</si>
  <si>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</si>
  <si>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</si>
  <si>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</si>
  <si>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</si>
  <si>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</si>
  <si>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</si>
  <si>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</si>
  <si>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</si>
  <si>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</si>
  <si>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</si>
  <si>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</si>
  <si>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</si>
  <si>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</si>
  <si>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</si>
  <si>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</si>
  <si>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</si>
  <si>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</si>
  <si>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</si>
  <si>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</si>
  <si>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</si>
  <si>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</si>
  <si>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</si>
  <si>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</si>
  <si>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</si>
  <si>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</si>
  <si>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</si>
  <si>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</si>
  <si>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</si>
  <si>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</si>
  <si>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</si>
  <si>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</si>
  <si>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</si>
  <si>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</si>
  <si>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</si>
  <si>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</si>
  <si>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</si>
  <si>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</si>
  <si>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</si>
  <si>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</si>
  <si>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</si>
  <si>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</si>
  <si>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</si>
  <si>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</si>
  <si>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</si>
  <si>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</si>
  <si>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</si>
  <si>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</si>
  <si>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</si>
  <si>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</si>
  <si>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</si>
  <si>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</si>
  <si>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</si>
  <si>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</si>
  <si>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</si>
  <si>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</si>
  <si>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</si>
  <si>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</si>
  <si>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</si>
  <si>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</si>
  <si>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</si>
  <si>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</si>
  <si>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</si>
  <si>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</si>
  <si>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</si>
  <si>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</si>
  <si>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</si>
  <si>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</si>
  <si>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</si>
  <si>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</si>
  <si>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</si>
  <si>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</si>
  <si>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</si>
  <si>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</si>
  <si>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</si>
  <si>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</si>
  <si>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</si>
  <si>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</si>
  <si>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</si>
  <si>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</si>
  <si>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</si>
  <si>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</si>
  <si>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</si>
  <si>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</si>
  <si>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</si>
  <si>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</si>
  <si>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</si>
  <si>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</si>
  <si>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</si>
  <si>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</si>
  <si>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</si>
  <si>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</si>
  <si>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</si>
  <si>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</si>
  <si>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</si>
  <si>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</si>
  <si>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</si>
  <si>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</si>
  <si>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</si>
  <si>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</si>
  <si>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</si>
  <si>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</si>
  <si>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</si>
  <si>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</si>
  <si>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</si>
  <si>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</si>
  <si>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</si>
  <si>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</si>
  <si>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</si>
  <si>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</si>
  <si>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</si>
  <si>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</si>
  <si>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</si>
  <si>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</si>
  <si>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</si>
  <si>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</si>
  <si>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</si>
  <si>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</si>
  <si>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</si>
  <si>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</si>
  <si>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</si>
  <si>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</si>
  <si>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</si>
  <si>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</si>
  <si>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</si>
  <si>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</si>
  <si>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</si>
  <si>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</si>
  <si>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</si>
  <si>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</si>
  <si>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</si>
  <si>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</si>
  <si>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</si>
  <si>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</si>
  <si>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</si>
  <si>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</si>
  <si>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</si>
  <si>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</si>
  <si>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</si>
  <si>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</si>
  <si>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</si>
  <si>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</si>
  <si>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</si>
  <si>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</si>
  <si>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</si>
  <si>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</si>
  <si>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</si>
  <si>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</si>
  <si>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</si>
  <si>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</si>
  <si>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</si>
  <si>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</si>
  <si>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</si>
  <si>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</si>
  <si>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</si>
  <si>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</si>
  <si>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</si>
  <si>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</si>
  <si>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</si>
  <si>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</si>
  <si>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</si>
  <si>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</si>
  <si>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</si>
  <si>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</si>
  <si>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</si>
  <si>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</si>
  <si>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</si>
  <si>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</si>
  <si>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</si>
  <si>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</si>
  <si>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</si>
  <si>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</si>
  <si>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</si>
  <si>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</si>
  <si>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</si>
  <si>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</si>
  <si>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</si>
  <si>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</si>
  <si>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</si>
  <si>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</si>
  <si>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</si>
  <si>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</si>
  <si>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</si>
  <si>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</si>
  <si>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</si>
  <si>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</si>
  <si>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</si>
  <si>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</si>
  <si>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</si>
  <si>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</si>
  <si>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</si>
  <si>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</si>
  <si>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</si>
  <si>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</si>
  <si>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</si>
  <si>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</si>
  <si>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</si>
  <si>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</si>
  <si>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</si>
  <si>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</si>
  <si>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</si>
  <si>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</si>
  <si>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</si>
  <si>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</si>
  <si>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</si>
  <si>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</si>
  <si>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</si>
  <si>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</si>
  <si>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</si>
  <si>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</si>
  <si>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</si>
  <si>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</si>
  <si>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</si>
  <si>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</si>
  <si>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</si>
  <si>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</si>
  <si>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</si>
  <si>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</si>
  <si>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</si>
  <si>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</si>
  <si>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</si>
  <si>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</si>
  <si>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</si>
  <si>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</si>
  <si>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</si>
  <si>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</si>
  <si>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</si>
  <si>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</si>
  <si>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</si>
  <si>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</si>
  <si>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</si>
  <si>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</si>
  <si>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</si>
  <si>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</si>
  <si>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</si>
  <si>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</si>
  <si>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</si>
  <si>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</si>
  <si>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</si>
  <si>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</si>
  <si>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</si>
  <si>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</si>
  <si>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</si>
  <si>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</si>
  <si>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</si>
  <si>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</si>
  <si>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</si>
  <si>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</si>
  <si>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</si>
  <si>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</si>
  <si>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</si>
  <si>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</si>
  <si>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</si>
  <si>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</si>
  <si>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</si>
  <si>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</si>
  <si>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</si>
  <si>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</si>
  <si>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</si>
  <si>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</si>
  <si>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</si>
  <si>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</si>
  <si>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</si>
  <si>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</si>
  <si>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</si>
  <si>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</si>
  <si>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</si>
  <si>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</si>
  <si>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</si>
  <si>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</si>
  <si>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</si>
  <si>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</si>
  <si>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</si>
  <si>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</si>
  <si>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</si>
  <si>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</si>
  <si>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</si>
  <si>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</si>
  <si>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</si>
  <si>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</si>
  <si>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</si>
  <si>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</si>
  <si>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</si>
  <si>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</si>
  <si>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</si>
  <si>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</si>
  <si>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</si>
  <si>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</si>
  <si>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</si>
  <si>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</si>
  <si>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</si>
  <si>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</si>
  <si>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</si>
  <si>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</si>
  <si>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</si>
  <si>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</si>
  <si>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</si>
  <si>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</si>
  <si>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</si>
  <si>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</si>
  <si>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</si>
  <si>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</si>
  <si>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</si>
  <si>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</si>
  <si>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</si>
  <si>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</si>
  <si>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</si>
  <si>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</si>
  <si>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</si>
  <si>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</si>
  <si>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</si>
  <si>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</si>
  <si>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</si>
  <si>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</si>
  <si>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</si>
  <si>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</si>
  <si>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</si>
  <si>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</si>
  <si>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</si>
  <si>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</si>
  <si>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</si>
  <si>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</si>
  <si>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</si>
  <si>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</si>
  <si>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</si>
  <si>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</si>
  <si>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</si>
  <si>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</si>
  <si>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</si>
  <si>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</si>
  <si>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</si>
  <si>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</si>
  <si>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</si>
  <si>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</si>
  <si>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</si>
  <si>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</si>
  <si>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</si>
  <si>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</si>
  <si>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</si>
  <si>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</si>
  <si>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</si>
  <si>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</si>
  <si>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</si>
  <si>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</si>
  <si>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</si>
  <si>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</si>
  <si>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</si>
  <si>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</si>
  <si>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</si>
  <si>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</si>
  <si>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</si>
  <si>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</si>
  <si>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</si>
  <si>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</si>
  <si>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</si>
  <si>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</si>
  <si>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</si>
  <si>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</si>
  <si>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</si>
  <si>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</si>
  <si>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</si>
  <si>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</si>
  <si>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</si>
  <si>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</si>
  <si>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</si>
  <si>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</si>
  <si>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</si>
  <si>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</si>
  <si>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</si>
  <si>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</si>
  <si>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</si>
  <si>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</si>
  <si>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</si>
  <si>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</si>
  <si>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</si>
  <si>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</si>
  <si>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</si>
  <si>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</si>
  <si>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</si>
  <si>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</si>
  <si>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</si>
  <si>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</si>
  <si>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</si>
  <si>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</si>
  <si>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</si>
  <si>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</si>
  <si>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</si>
  <si>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</si>
  <si>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</si>
  <si>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</si>
  <si>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</si>
  <si>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</si>
  <si>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</si>
  <si>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</si>
  <si>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</si>
  <si>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</si>
  <si>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</si>
  <si>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</si>
  <si>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</si>
  <si>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</si>
  <si>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</si>
  <si>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</si>
  <si>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</si>
  <si>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</si>
  <si>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</si>
  <si>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</si>
  <si>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</si>
  <si>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</si>
  <si>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</si>
  <si>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</si>
  <si>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</si>
  <si>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</si>
  <si>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</si>
  <si>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</si>
  <si>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</si>
  <si>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</si>
  <si>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</si>
  <si>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</si>
  <si>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</si>
  <si>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</si>
  <si>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</si>
  <si>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</si>
  <si>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</si>
  <si>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</si>
  <si>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</si>
  <si>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</si>
  <si>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</si>
  <si>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</si>
  <si>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</si>
  <si>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</si>
  <si>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</si>
  <si>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</si>
  <si>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</si>
  <si>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</si>
  <si>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</si>
  <si>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</si>
  <si>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</si>
  <si>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</si>
  <si>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</si>
  <si>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</si>
  <si>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</si>
  <si>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</si>
  <si>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</si>
  <si>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</si>
  <si>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</si>
  <si>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</si>
  <si>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</si>
  <si>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</si>
  <si>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</si>
  <si>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</si>
  <si>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</si>
  <si>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</si>
  <si>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</si>
  <si>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</si>
  <si>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</si>
  <si>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</si>
  <si>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</si>
  <si>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</si>
  <si>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</si>
  <si>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</si>
  <si>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</si>
  <si>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</si>
  <si>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</si>
  <si>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</si>
  <si>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</si>
  <si>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</si>
  <si>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</si>
  <si>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</si>
  <si>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</si>
  <si>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</si>
  <si>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</si>
  <si>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</si>
  <si>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</si>
  <si>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</si>
  <si>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</si>
  <si>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</si>
  <si>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</si>
  <si>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</si>
  <si>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</si>
  <si>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</si>
  <si>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</si>
  <si>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</si>
  <si>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</si>
  <si>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</si>
  <si>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</si>
  <si>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</si>
  <si>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</si>
  <si>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</si>
  <si>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</si>
  <si>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</si>
  <si>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</si>
  <si>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</si>
  <si>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</si>
  <si>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</si>
  <si>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</si>
  <si>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</si>
  <si>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</si>
  <si>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</si>
  <si>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</si>
  <si>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</si>
  <si>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</si>
  <si>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</si>
  <si>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</si>
  <si>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</si>
  <si>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</si>
  <si>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</si>
  <si>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</si>
  <si>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</si>
  <si>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</si>
  <si>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</si>
  <si>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</si>
  <si>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</si>
  <si>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</si>
  <si>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</si>
  <si>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</si>
  <si>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</si>
  <si>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</si>
  <si>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</si>
  <si>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</si>
  <si>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</si>
  <si>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</si>
  <si>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</si>
  <si>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</si>
  <si>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</si>
  <si>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</si>
  <si>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</si>
  <si>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</si>
  <si>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</si>
  <si>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</si>
  <si>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</si>
  <si>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</si>
  <si>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</si>
  <si>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</si>
  <si>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</si>
  <si>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</si>
  <si>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</si>
  <si>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</si>
  <si>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</si>
  <si>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</si>
  <si>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</si>
  <si>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</si>
  <si>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</si>
  <si>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</si>
  <si>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</si>
  <si>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</si>
  <si>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</si>
  <si>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</si>
  <si>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</si>
  <si>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</si>
  <si>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</si>
  <si>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</si>
  <si>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</si>
  <si>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</si>
  <si>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</si>
  <si>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</si>
  <si>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</si>
  <si>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</si>
  <si>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</si>
  <si>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</si>
  <si>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</si>
  <si>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</si>
  <si>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</si>
  <si>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</si>
  <si>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</si>
  <si>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</si>
  <si>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</si>
  <si>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</si>
  <si>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</si>
  <si>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</si>
  <si>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</si>
  <si>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</si>
  <si>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</si>
  <si>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</si>
  <si>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</si>
  <si>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</si>
  <si>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</si>
  <si>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</si>
  <si>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</si>
  <si>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</si>
  <si>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</si>
  <si>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</si>
  <si>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</si>
  <si>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</si>
  <si>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</si>
  <si>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</si>
  <si>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</si>
  <si>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</si>
  <si>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</si>
  <si>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</si>
  <si>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</si>
  <si>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</si>
  <si>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</si>
  <si>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</si>
  <si>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</si>
  <si>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</si>
  <si>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</si>
  <si>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</si>
  <si>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</si>
  <si>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</si>
  <si>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</si>
  <si>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</si>
  <si>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</si>
  <si>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</si>
  <si>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</si>
  <si>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</si>
  <si>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</si>
  <si>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</si>
  <si>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</si>
  <si>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</si>
  <si>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</si>
  <si>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</si>
  <si>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</si>
  <si>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</si>
  <si>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</si>
  <si>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</si>
  <si>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</si>
  <si>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</si>
  <si>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</si>
  <si>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</si>
  <si>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</si>
  <si>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</si>
  <si>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</si>
  <si>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</si>
  <si>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</si>
  <si>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</si>
  <si>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</si>
  <si>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</si>
  <si>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</si>
  <si>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</si>
  <si>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</si>
  <si>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</si>
  <si>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</si>
  <si>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</si>
  <si>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</si>
  <si>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</si>
  <si>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</si>
  <si>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</si>
  <si>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</si>
  <si>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</si>
  <si>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</si>
  <si>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</si>
  <si>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</si>
  <si>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</si>
  <si>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</si>
  <si>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</si>
  <si>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</si>
  <si>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</si>
  <si>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</si>
  <si>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</si>
  <si>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</si>
  <si>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</si>
  <si>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</si>
  <si>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</si>
  <si>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</si>
  <si>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</si>
  <si>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</si>
  <si>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</si>
  <si>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</si>
  <si>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</si>
  <si>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</si>
  <si>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</si>
  <si>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</si>
  <si>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</si>
  <si>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</si>
  <si>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</si>
  <si>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</si>
  <si>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</si>
  <si>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</si>
  <si>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</si>
  <si>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</si>
  <si>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</si>
  <si>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</si>
  <si>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</si>
  <si>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</si>
  <si>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</si>
  <si>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</si>
  <si>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</si>
  <si>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</si>
  <si>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</si>
  <si>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</si>
  <si>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</si>
  <si>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</si>
  <si>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</si>
  <si>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</si>
  <si>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</si>
  <si>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</si>
  <si>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</si>
  <si>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</si>
  <si>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</si>
  <si>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</si>
  <si>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</si>
  <si>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</si>
  <si>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</si>
  <si>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</si>
  <si>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</si>
  <si>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</si>
  <si>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</si>
  <si>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</si>
  <si>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</si>
  <si>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</si>
  <si>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</si>
  <si>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</si>
  <si>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</si>
  <si>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</si>
  <si>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</si>
  <si>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</si>
  <si>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</si>
  <si>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</si>
  <si>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</si>
  <si>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</si>
  <si>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</si>
  <si>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</si>
  <si>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</si>
  <si>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</si>
  <si>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</si>
  <si>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</si>
  <si>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</si>
  <si>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</si>
  <si>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</si>
  <si>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</si>
  <si>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</si>
  <si>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</si>
  <si>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</si>
  <si>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</si>
  <si>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</si>
  <si>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</si>
  <si>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</si>
  <si>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</si>
  <si>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</si>
  <si>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</si>
  <si>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</si>
  <si>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</si>
  <si>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</si>
  <si>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</si>
  <si>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</si>
  <si>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</si>
  <si>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</si>
  <si>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</si>
  <si>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</si>
  <si>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</si>
  <si>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</si>
  <si>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</si>
  <si>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</si>
  <si>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</si>
  <si>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</si>
  <si>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</si>
  <si>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</si>
  <si>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</si>
  <si>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</si>
  <si>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</si>
  <si>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</si>
  <si>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</si>
  <si>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</si>
  <si>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</si>
  <si>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</si>
  <si>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</si>
  <si>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</si>
  <si>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</si>
  <si>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</si>
  <si>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</si>
  <si>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</si>
  <si>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</si>
  <si>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</si>
  <si>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</si>
  <si>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</si>
  <si>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</si>
  <si>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</si>
  <si>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</si>
  <si>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</si>
  <si>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</si>
  <si>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</si>
  <si>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</si>
  <si>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</si>
  <si>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</si>
  <si>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</si>
  <si>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</si>
  <si>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</si>
  <si>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</si>
  <si>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</si>
  <si>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</si>
  <si>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</si>
  <si>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</si>
  <si>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</si>
  <si>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</si>
  <si>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</si>
  <si>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</si>
  <si>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</si>
  <si>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</si>
  <si>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</si>
  <si>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</si>
  <si>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</si>
  <si>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</si>
  <si>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</si>
  <si>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</si>
  <si>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</si>
  <si>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</si>
  <si>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</si>
  <si>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</si>
  <si>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</si>
  <si>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</si>
  <si>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</si>
  <si>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</si>
  <si>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</si>
  <si>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</si>
  <si>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</si>
  <si>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</si>
  <si>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</si>
  <si>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</si>
  <si>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</si>
  <si>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</si>
  <si>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</si>
  <si>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</si>
  <si>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</si>
  <si>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</si>
  <si>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</si>
  <si>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</si>
  <si>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</si>
  <si>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</si>
  <si>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</si>
  <si>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</si>
  <si>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</si>
  <si>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</si>
  <si>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</si>
  <si>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</si>
  <si>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</si>
  <si>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</si>
  <si>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</si>
  <si>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</si>
  <si>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</si>
  <si>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</si>
  <si>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</si>
  <si>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</si>
  <si>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</si>
  <si>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</si>
  <si>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</si>
  <si>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</si>
  <si>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</si>
  <si>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</si>
  <si>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</si>
  <si>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</si>
  <si>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</si>
  <si>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</si>
  <si>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</si>
  <si>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</si>
  <si>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</si>
  <si>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</si>
  <si>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</si>
  <si>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</si>
  <si>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</si>
  <si>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</si>
  <si>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</si>
  <si>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</si>
  <si>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</si>
  <si>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</si>
  <si>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</si>
  <si>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</si>
  <si>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</si>
  <si>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</si>
  <si>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</si>
  <si>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</si>
  <si>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</si>
  <si>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</si>
  <si>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</si>
  <si>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</si>
  <si>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</si>
  <si>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</si>
  <si>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</si>
  <si>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</si>
  <si>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</si>
  <si>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</si>
  <si>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</si>
  <si>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</si>
  <si>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</si>
  <si>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</si>
  <si>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</si>
  <si>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</si>
  <si>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</si>
  <si>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</si>
  <si>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</si>
  <si>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</si>
  <si>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</si>
  <si>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</si>
  <si>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</si>
  <si>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</si>
  <si>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</si>
  <si>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</si>
  <si>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</si>
  <si>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</si>
  <si>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</si>
  <si>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</si>
  <si>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</si>
  <si>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</si>
  <si>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</si>
  <si>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</si>
  <si>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</si>
  <si>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</si>
  <si>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</si>
  <si>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</si>
  <si>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</si>
  <si>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</si>
  <si>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</si>
  <si>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</si>
  <si>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</si>
  <si>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</si>
  <si>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</si>
  <si>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</si>
  <si>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</si>
  <si>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</si>
  <si>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</si>
  <si>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</si>
  <si>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</si>
  <si>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</si>
  <si>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</si>
  <si>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</si>
  <si>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</si>
  <si>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</si>
  <si>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</si>
  <si>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</si>
  <si>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</si>
  <si>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</si>
  <si>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</si>
  <si>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</si>
  <si>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</si>
  <si>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</si>
  <si>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</si>
  <si>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</si>
  <si>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</si>
  <si>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</si>
  <si>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</si>
  <si>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</si>
  <si>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</si>
  <si>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</si>
  <si>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</si>
  <si>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</si>
  <si>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</si>
  <si>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</si>
  <si>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</si>
  <si>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</si>
  <si>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</si>
  <si>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</si>
  <si>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</si>
  <si>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</si>
  <si>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</si>
  <si>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</si>
  <si>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</si>
  <si>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</si>
  <si>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</si>
  <si>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</si>
  <si>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</si>
  <si>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</si>
  <si>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</si>
  <si>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</si>
  <si>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</si>
  <si>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</si>
  <si>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</si>
  <si>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</si>
  <si>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</si>
  <si>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</si>
  <si>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</si>
  <si>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</si>
  <si>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</si>
  <si>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</si>
  <si>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</si>
  <si>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</si>
  <si>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</si>
  <si>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</si>
  <si>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</si>
  <si>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</si>
  <si>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</si>
  <si>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</si>
  <si>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</si>
  <si>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</si>
  <si>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</si>
  <si>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</si>
  <si>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</si>
  <si>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</si>
  <si>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</si>
  <si>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</si>
  <si>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</si>
  <si>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</si>
  <si>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</si>
  <si>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</si>
  <si>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</si>
  <si>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</si>
  <si>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</si>
  <si>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</si>
  <si>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</si>
  <si>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</si>
  <si>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</si>
  <si>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</si>
  <si>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</si>
  <si>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</si>
  <si>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</si>
  <si>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</si>
  <si>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</si>
  <si>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</si>
  <si>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</si>
  <si>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</si>
  <si>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</si>
  <si>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</si>
  <si>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</si>
  <si>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</si>
  <si>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</si>
  <si>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</si>
  <si>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</si>
  <si>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</si>
  <si>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</si>
  <si>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</si>
  <si>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</si>
  <si>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</si>
  <si>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</si>
  <si>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</si>
  <si>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</si>
  <si>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</si>
  <si>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</si>
  <si>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</si>
  <si>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</si>
  <si>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</si>
  <si>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</si>
  <si>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</si>
  <si>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</si>
  <si>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</si>
  <si>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</si>
  <si>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</si>
  <si>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</si>
  <si>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</si>
  <si>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</si>
  <si>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</si>
  <si>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</si>
  <si>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</si>
  <si>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</si>
  <si>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</si>
  <si>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</si>
  <si>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</si>
  <si>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</si>
  <si>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</si>
  <si>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</si>
  <si>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</si>
  <si>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</si>
  <si>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</si>
  <si>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</si>
  <si>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</si>
  <si>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</si>
  <si>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</si>
  <si>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</si>
  <si>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</si>
  <si>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</si>
  <si>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</si>
  <si>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</si>
  <si>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</si>
  <si>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</si>
  <si>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</si>
  <si>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</si>
  <si>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</si>
  <si>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</si>
  <si>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</si>
  <si>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</si>
  <si>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</si>
  <si>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</si>
  <si>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</si>
  <si>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</si>
  <si>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</si>
  <si>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</si>
  <si>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</si>
  <si>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</si>
  <si>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</si>
  <si>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</si>
  <si>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</si>
  <si>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</si>
  <si>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</si>
  <si>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</si>
  <si>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</si>
  <si>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</si>
  <si>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</si>
  <si>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</si>
  <si>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</si>
  <si>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</si>
  <si>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</si>
  <si>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</si>
  <si>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</si>
  <si>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</si>
  <si>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</si>
  <si>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</si>
  <si>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</si>
  <si>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</si>
  <si>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</si>
  <si>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</si>
  <si>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</si>
  <si>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</si>
  <si>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</si>
  <si>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</si>
  <si>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</si>
  <si>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</si>
  <si>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</si>
  <si>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</si>
  <si>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</si>
  <si>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</si>
  <si>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</si>
  <si>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</si>
  <si>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</si>
  <si>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</si>
  <si>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</si>
  <si>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</si>
  <si>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</si>
  <si>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</si>
  <si>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</si>
  <si>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</si>
  <si>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</si>
  <si>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</si>
  <si>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</si>
  <si>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</si>
  <si>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</si>
  <si>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</si>
  <si>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</si>
  <si>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</si>
  <si>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</si>
  <si>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</si>
  <si>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</si>
  <si>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</si>
  <si>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</si>
  <si>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</si>
  <si>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</si>
  <si>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</si>
  <si>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</si>
  <si>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</si>
  <si>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</si>
  <si>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</si>
  <si>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</si>
  <si>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</si>
  <si>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</si>
  <si>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</si>
  <si>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</si>
  <si>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</si>
  <si>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</si>
  <si>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</si>
  <si>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</si>
  <si>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</si>
  <si>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</si>
  <si>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</si>
  <si>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</si>
  <si>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</si>
  <si>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</si>
  <si>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</si>
  <si>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</si>
  <si>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</si>
  <si>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</si>
  <si>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</si>
  <si>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</si>
  <si>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</si>
  <si>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</si>
  <si>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</si>
  <si>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</si>
  <si>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</si>
  <si>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</si>
  <si>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</si>
  <si>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</si>
  <si>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</si>
  <si>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</si>
  <si>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</si>
  <si>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</si>
  <si>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</si>
  <si>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</si>
  <si>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</si>
  <si>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</si>
  <si>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</si>
  <si>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</si>
  <si>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</si>
  <si>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</si>
  <si>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</si>
  <si>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</si>
  <si>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</si>
  <si>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</si>
  <si>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</si>
  <si>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</si>
  <si>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</si>
  <si>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</si>
  <si>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</si>
  <si>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</si>
  <si>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</si>
  <si>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</si>
  <si>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</si>
  <si>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</si>
  <si>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</si>
  <si>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</si>
  <si>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</si>
  <si>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</si>
  <si>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</si>
  <si>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</si>
  <si>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</si>
  <si>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</si>
  <si>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</si>
  <si>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</si>
  <si>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</si>
  <si>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</si>
  <si>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</si>
  <si>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</si>
  <si>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</si>
  <si>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</si>
  <si>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</si>
  <si>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</si>
  <si>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</si>
  <si>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</si>
  <si>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</si>
  <si>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</si>
  <si>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</si>
  <si>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</si>
  <si>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</si>
  <si>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</si>
  <si>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</si>
  <si>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</si>
  <si>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</si>
  <si>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</si>
  <si>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</si>
  <si>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</si>
  <si>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</si>
  <si>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</si>
  <si>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</si>
  <si>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</si>
  <si>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</si>
  <si>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</si>
  <si>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</si>
  <si>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</si>
  <si>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</si>
  <si>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</si>
  <si>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</si>
  <si>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</si>
  <si>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</si>
  <si>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</si>
  <si>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</si>
  <si>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</si>
  <si>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</si>
  <si>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</si>
  <si>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</si>
  <si>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</si>
  <si>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</si>
  <si>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</si>
  <si>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</si>
  <si>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</si>
  <si>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</si>
  <si>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</si>
  <si>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</si>
  <si>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</si>
  <si>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</si>
  <si>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</si>
  <si>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</si>
  <si>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</si>
  <si>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</si>
  <si>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</si>
  <si>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</si>
  <si>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</si>
  <si>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</si>
  <si>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</si>
  <si>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</si>
  <si>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</si>
  <si>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</si>
  <si>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</si>
  <si>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</si>
  <si>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</si>
  <si>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</si>
  <si>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</si>
  <si>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</si>
  <si>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</si>
  <si>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</si>
  <si>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</si>
  <si>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</si>
  <si>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</si>
  <si>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</si>
  <si>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</si>
  <si>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</si>
  <si>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</si>
  <si>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</si>
  <si>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</si>
  <si>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</si>
  <si>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</si>
  <si>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</si>
  <si>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</si>
  <si>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</si>
  <si>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</si>
  <si>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</si>
  <si>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</si>
  <si>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</si>
  <si>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</si>
  <si>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</si>
  <si>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</si>
  <si>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</si>
  <si>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</si>
  <si>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</si>
  <si>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</si>
  <si>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</si>
  <si>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</si>
  <si>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</si>
  <si>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</si>
  <si>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</si>
  <si>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</si>
  <si>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</si>
  <si>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</si>
  <si>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</si>
  <si>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</si>
  <si>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</si>
  <si>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</si>
  <si>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</si>
  <si>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</si>
  <si>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</si>
  <si>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</si>
  <si>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</si>
  <si>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</si>
  <si>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</si>
  <si>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</si>
  <si>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</si>
  <si>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</si>
  <si>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</si>
  <si>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</si>
  <si>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</si>
  <si>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</si>
  <si>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</si>
  <si>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</si>
  <si>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</si>
  <si>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</si>
  <si>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</si>
  <si>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</si>
  <si>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</si>
  <si>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</si>
  <si>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</si>
  <si>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</si>
  <si>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</si>
  <si>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</si>
  <si>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</si>
  <si>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</si>
  <si>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</si>
  <si>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</si>
  <si>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</si>
  <si>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</si>
  <si>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</si>
  <si>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</si>
  <si>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</si>
  <si>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</si>
  <si>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</si>
  <si>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</si>
  <si>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</si>
  <si>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</si>
  <si>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</si>
  <si>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</si>
  <si>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</si>
  <si>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</si>
  <si>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</si>
  <si>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</si>
  <si>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</si>
  <si>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</si>
  <si>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</si>
  <si>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</si>
  <si>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</si>
  <si>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</si>
  <si>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</si>
  <si>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</si>
  <si>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</si>
  <si>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</si>
  <si>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</si>
  <si>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</si>
  <si>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</si>
  <si>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</si>
  <si>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</si>
  <si>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</si>
  <si>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</si>
  <si>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</si>
  <si>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</si>
  <si>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</si>
  <si>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</si>
  <si>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</si>
  <si>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</si>
  <si>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</si>
  <si>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</si>
  <si>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</si>
  <si>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</si>
  <si>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</si>
  <si>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</si>
  <si>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</si>
  <si>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</si>
  <si>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</si>
  <si>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</si>
  <si>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</si>
  <si>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</si>
  <si>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</si>
  <si>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</si>
  <si>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</si>
  <si>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</si>
  <si>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</si>
  <si>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</si>
  <si>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</si>
  <si>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</si>
  <si>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</si>
  <si>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</si>
  <si>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</si>
  <si>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</si>
  <si>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</si>
  <si>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</si>
  <si>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</si>
  <si>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</si>
  <si>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</si>
  <si>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</si>
  <si>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</si>
  <si>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</si>
  <si>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</si>
  <si>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</si>
  <si>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</si>
  <si>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</si>
  <si>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</si>
  <si>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</si>
  <si>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</si>
  <si>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</si>
  <si>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</si>
  <si>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</si>
  <si>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</si>
  <si>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</si>
  <si>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</si>
  <si>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</si>
  <si>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</si>
  <si>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</si>
  <si>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</si>
  <si>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</si>
  <si>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</si>
  <si>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</si>
  <si>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</si>
  <si>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</si>
  <si>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</si>
  <si>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</si>
  <si>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</si>
  <si>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</si>
  <si>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</si>
  <si>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</si>
  <si>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</si>
  <si>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</si>
  <si>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</si>
  <si>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</si>
  <si>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</si>
  <si>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</si>
  <si>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</si>
  <si>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</si>
  <si>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</si>
  <si>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</si>
  <si>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</si>
  <si>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</si>
  <si>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</si>
  <si>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</si>
  <si>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</si>
  <si>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</si>
  <si>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</si>
  <si>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</si>
  <si>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</si>
  <si>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</si>
  <si>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</si>
  <si>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</si>
  <si>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</si>
  <si>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</si>
  <si>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</si>
  <si>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</si>
  <si>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</si>
  <si>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</si>
  <si>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</si>
  <si>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</si>
  <si>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</si>
  <si>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</si>
  <si>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</si>
  <si>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</si>
  <si>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</si>
  <si>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</si>
  <si>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</si>
  <si>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</si>
  <si>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</si>
  <si>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</si>
  <si>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</si>
  <si>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</si>
  <si>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</si>
  <si>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</si>
  <si>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</si>
  <si>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</si>
  <si>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</si>
  <si>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</si>
  <si>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</si>
  <si>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</si>
  <si>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</si>
  <si>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</si>
  <si>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</si>
  <si>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</si>
  <si>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</si>
  <si>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</si>
  <si>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</si>
  <si>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</si>
  <si>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</si>
  <si>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</si>
  <si>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</si>
  <si>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</si>
  <si>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</si>
  <si>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</si>
  <si>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</si>
  <si>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</si>
  <si>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</si>
  <si>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</si>
  <si>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</si>
  <si>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</si>
  <si>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</si>
  <si>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</si>
  <si>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</si>
  <si>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</si>
  <si>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</si>
  <si>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</si>
  <si>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</si>
  <si>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</si>
  <si>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</si>
  <si>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</si>
  <si>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</si>
  <si>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</si>
  <si>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</si>
  <si>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</si>
  <si>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</si>
  <si>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</si>
  <si>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</si>
  <si>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</si>
  <si>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</si>
  <si>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</si>
  <si>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</si>
  <si>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</si>
  <si>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</si>
  <si>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</si>
  <si>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</si>
  <si>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</si>
  <si>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</si>
  <si>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</si>
  <si>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</si>
  <si>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</si>
  <si>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</si>
  <si>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</si>
  <si>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</si>
  <si>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</si>
  <si>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</si>
  <si>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</si>
  <si>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</si>
  <si>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</si>
  <si>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</si>
  <si>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</si>
  <si>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</si>
  <si>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</si>
  <si>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</si>
  <si>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</si>
  <si>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</si>
  <si>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</si>
  <si>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</si>
  <si>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</si>
  <si>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</si>
  <si>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</si>
  <si>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</si>
  <si>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</si>
  <si>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</si>
  <si>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</si>
  <si>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</si>
  <si>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</si>
  <si>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</si>
  <si>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</si>
  <si>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</si>
  <si>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</si>
  <si>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</si>
  <si>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</si>
  <si>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</si>
  <si>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</si>
  <si>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</si>
  <si>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</si>
  <si>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</si>
  <si>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</si>
  <si>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</si>
  <si>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</si>
  <si>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</si>
  <si>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</si>
  <si>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</si>
  <si>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</si>
  <si>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</si>
  <si>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</si>
  <si>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</si>
  <si>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</si>
  <si>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</si>
  <si>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</si>
  <si>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</si>
  <si>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</si>
  <si>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</si>
  <si>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</si>
  <si>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</si>
  <si>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</si>
  <si>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</si>
  <si>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</si>
  <si>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</si>
  <si>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</si>
  <si>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</si>
  <si>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</si>
  <si>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</si>
  <si>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</si>
  <si>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</si>
  <si>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</si>
  <si>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</si>
  <si>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</si>
  <si>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</si>
  <si>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</si>
  <si>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</si>
  <si>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</si>
  <si>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</si>
  <si>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</si>
  <si>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</si>
  <si>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</si>
  <si>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</si>
  <si>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</si>
  <si>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</si>
  <si>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</si>
  <si>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</si>
  <si>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</si>
  <si>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</si>
  <si>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</si>
  <si>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</si>
  <si>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</si>
  <si>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</si>
  <si>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</si>
  <si>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</si>
  <si>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</si>
  <si>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</si>
  <si>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</si>
  <si>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</si>
  <si>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</si>
  <si>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</si>
  <si>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</si>
  <si>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</si>
  <si>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</si>
  <si>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</si>
  <si>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</si>
  <si>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</si>
  <si>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</si>
  <si>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</si>
  <si>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</si>
  <si>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</si>
  <si>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</si>
  <si>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</si>
  <si>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</si>
  <si>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</si>
  <si>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</si>
  <si>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</si>
  <si>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</si>
  <si>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</si>
  <si>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</si>
  <si>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</si>
  <si>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</si>
  <si>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</si>
  <si>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</si>
  <si>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</si>
  <si>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</si>
  <si>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</si>
  <si>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</si>
  <si>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</si>
  <si>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</si>
  <si>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</si>
  <si>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</si>
  <si>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</si>
  <si>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</si>
  <si>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</si>
  <si>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</si>
  <si>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</si>
  <si>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</si>
  <si>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</si>
  <si>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</si>
  <si>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</si>
  <si>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</si>
  <si>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</si>
  <si>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</si>
  <si>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</si>
  <si>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</si>
  <si>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</si>
  <si>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</si>
  <si>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</si>
  <si>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</si>
  <si>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</si>
  <si>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</si>
  <si>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</si>
  <si>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</si>
  <si>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</si>
  <si>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</si>
  <si>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</si>
  <si>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</si>
  <si>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</si>
  <si>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</si>
  <si>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</si>
  <si>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</si>
  <si>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</si>
  <si>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</si>
  <si>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</si>
  <si>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</si>
  <si>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</si>
  <si>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</si>
  <si>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</si>
  <si>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</si>
  <si>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</si>
  <si>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</si>
  <si>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</si>
  <si>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</si>
  <si>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</si>
  <si>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</si>
  <si>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</si>
  <si>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</si>
  <si>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</si>
  <si>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</si>
  <si>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</si>
  <si>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</si>
  <si>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</si>
  <si>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</si>
  <si>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</si>
  <si>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</si>
  <si>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</si>
  <si>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</si>
  <si>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</si>
  <si>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</si>
  <si>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</si>
  <si>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</si>
  <si>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</si>
  <si>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</si>
  <si>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</si>
  <si>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</si>
  <si>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</si>
  <si>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</si>
  <si>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</si>
  <si>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</si>
  <si>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</si>
  <si>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</si>
  <si>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</si>
  <si>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</si>
  <si>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</si>
  <si>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</si>
  <si>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</si>
  <si>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</si>
  <si>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</si>
  <si>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</si>
  <si>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</si>
  <si>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</si>
  <si>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</si>
  <si>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</si>
  <si>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</si>
  <si>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</si>
  <si>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</si>
  <si>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</si>
  <si>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</si>
  <si>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</si>
  <si>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</si>
  <si>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</si>
  <si>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</si>
  <si>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</si>
  <si>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</si>
  <si>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</si>
  <si>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</si>
  <si>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</si>
  <si>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</si>
  <si>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</si>
  <si>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</si>
  <si>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</si>
  <si>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</si>
  <si>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</si>
  <si>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</si>
  <si>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</si>
  <si>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</si>
  <si>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</si>
  <si>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</si>
  <si>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</si>
  <si>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</si>
  <si>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</si>
  <si>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</si>
  <si>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</si>
  <si>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</si>
  <si>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</si>
  <si>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</si>
  <si>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</si>
  <si>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</si>
  <si>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</si>
  <si>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</si>
  <si>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</si>
  <si>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</si>
  <si>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</si>
  <si>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</si>
  <si>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</si>
  <si>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</si>
  <si>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</si>
  <si>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</si>
  <si>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</si>
  <si>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</si>
  <si>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</si>
  <si>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</si>
  <si>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</si>
  <si>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</si>
  <si>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</si>
  <si>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</si>
  <si>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</si>
  <si>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</si>
  <si>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</si>
  <si>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</si>
  <si>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</si>
  <si>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</si>
  <si>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</si>
  <si>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</si>
  <si>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</si>
  <si>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</si>
  <si>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</si>
  <si>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</si>
  <si>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</si>
  <si>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</si>
  <si>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</si>
  <si>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</si>
  <si>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</si>
  <si>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</si>
  <si>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</si>
  <si>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</si>
  <si>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</si>
  <si>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</si>
  <si>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</si>
  <si>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</si>
  <si>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</si>
  <si>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</si>
  <si>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</si>
  <si>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</si>
  <si>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</si>
  <si>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</si>
  <si>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</si>
  <si>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</si>
  <si>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</si>
  <si>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</si>
  <si>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</si>
  <si>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</si>
  <si>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</si>
  <si>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</si>
  <si>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</si>
  <si>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</si>
  <si>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</si>
  <si>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</si>
  <si>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</si>
  <si>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</si>
  <si>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</si>
  <si>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</si>
  <si>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</si>
  <si>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</si>
  <si>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</si>
  <si>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</si>
  <si>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</si>
  <si>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</si>
  <si>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</si>
  <si>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</si>
  <si>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</si>
  <si>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</si>
  <si>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</si>
  <si>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</si>
  <si>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</si>
  <si>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</si>
  <si>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</si>
  <si>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</si>
  <si>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</si>
  <si>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</si>
  <si>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</si>
  <si>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</si>
  <si>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</si>
  <si>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</si>
  <si>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</si>
  <si>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</si>
  <si>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</si>
  <si>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</si>
  <si>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</si>
  <si>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</si>
  <si>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</si>
  <si>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</si>
  <si>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</si>
  <si>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</si>
  <si>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</si>
  <si>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</si>
  <si>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</si>
  <si>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</si>
  <si>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</si>
  <si>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</si>
  <si>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</si>
  <si>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</si>
  <si>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</si>
  <si>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</si>
  <si>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</si>
  <si>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</si>
  <si>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</si>
  <si>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</si>
  <si>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</si>
  <si>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</si>
  <si>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</si>
  <si>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</si>
  <si>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</si>
  <si>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</si>
  <si>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</si>
  <si>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</si>
  <si>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</si>
  <si>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</si>
  <si>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</si>
  <si>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</si>
  <si>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</si>
  <si>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</si>
  <si>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</si>
  <si>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</si>
  <si>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</si>
  <si>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</si>
  <si>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</si>
  <si>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</si>
  <si>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</si>
  <si>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</si>
  <si>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</si>
  <si>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</si>
  <si>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</si>
  <si>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</si>
  <si>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</si>
  <si>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</si>
  <si>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</si>
  <si>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</si>
  <si>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</si>
  <si>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</si>
  <si>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</si>
  <si>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</si>
  <si>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</si>
  <si>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</si>
  <si>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</si>
  <si>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</si>
  <si>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</si>
  <si>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</si>
  <si>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</si>
  <si>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</si>
  <si>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</si>
  <si>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</si>
  <si>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</si>
  <si>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</si>
  <si>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</si>
  <si>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</si>
  <si>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</si>
  <si>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</si>
  <si>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</si>
  <si>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</si>
  <si>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</si>
  <si>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</si>
  <si>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</si>
  <si>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</si>
  <si>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</si>
  <si>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</si>
  <si>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</si>
  <si>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</si>
  <si>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</si>
  <si>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</si>
  <si>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</si>
  <si>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</si>
  <si>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</si>
  <si>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</si>
  <si>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</si>
  <si>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</si>
  <si>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</si>
  <si>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</si>
  <si>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</si>
  <si>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</si>
  <si>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</si>
  <si>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</si>
  <si>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</si>
  <si>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</si>
  <si>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</si>
  <si>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</si>
  <si>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</si>
  <si>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</si>
  <si>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</si>
  <si>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</si>
  <si>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</si>
  <si>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</si>
  <si>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</si>
  <si>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</si>
  <si>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</si>
  <si>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</si>
  <si>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</si>
  <si>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</si>
  <si>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</si>
  <si>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</si>
  <si>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</si>
  <si>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</si>
  <si>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</si>
  <si>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</si>
  <si>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</si>
  <si>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</si>
  <si>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</si>
  <si>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</si>
  <si>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</si>
  <si>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</si>
  <si>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</si>
  <si>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</si>
  <si>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</si>
  <si>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</si>
  <si>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</si>
  <si>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</si>
  <si>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</si>
  <si>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</si>
  <si>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</si>
  <si>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</si>
  <si>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</si>
  <si>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</si>
  <si>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</si>
  <si>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</si>
  <si>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</si>
  <si>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</si>
  <si>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</si>
  <si>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</si>
  <si>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</si>
  <si>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</si>
  <si>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</si>
  <si>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</si>
  <si>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</si>
  <si>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</si>
  <si>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</si>
  <si>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</si>
  <si>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</si>
  <si>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</si>
  <si>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</si>
  <si>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</si>
  <si>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</si>
  <si>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</si>
  <si>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</si>
  <si>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</si>
  <si>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</si>
  <si>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</si>
  <si>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</si>
  <si>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</si>
  <si>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</si>
  <si>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</si>
  <si>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</si>
  <si>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</si>
  <si>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</si>
  <si>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</si>
  <si>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</si>
  <si>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</si>
  <si>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</si>
  <si>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</si>
  <si>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</si>
  <si>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</si>
  <si>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</si>
  <si>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</si>
  <si>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</si>
  <si>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</si>
  <si>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</si>
  <si>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</si>
  <si>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</si>
  <si>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</si>
  <si>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</si>
  <si>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</si>
  <si>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</si>
  <si>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</si>
  <si>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</si>
  <si>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</si>
  <si>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</si>
  <si>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</si>
  <si>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</si>
  <si>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</si>
  <si>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</si>
  <si>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</si>
  <si>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</si>
  <si>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</si>
  <si>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</si>
  <si>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</si>
  <si>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</si>
  <si>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</si>
  <si>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</si>
  <si>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</si>
  <si>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</si>
  <si>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</si>
  <si>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</si>
  <si>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</si>
  <si>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</si>
  <si>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</si>
  <si>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</si>
  <si>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</si>
  <si>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</si>
  <si>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</si>
  <si>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</si>
  <si>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</si>
  <si>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</si>
  <si>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</si>
  <si>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</si>
  <si>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</si>
  <si>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</si>
  <si>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</si>
  <si>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</si>
  <si>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</si>
  <si>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</si>
  <si>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</si>
  <si>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</si>
  <si>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</si>
  <si>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</si>
  <si>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</si>
  <si>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</si>
  <si>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</si>
  <si>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</si>
  <si>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</si>
  <si>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</si>
  <si>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</si>
  <si>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</si>
  <si>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</si>
  <si>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</si>
  <si>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</si>
  <si>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</si>
  <si>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</si>
  <si>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</si>
  <si>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</si>
  <si>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</si>
  <si>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</si>
  <si>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</si>
  <si>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</si>
  <si>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</si>
  <si>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</si>
  <si>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</si>
  <si>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</si>
  <si>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</si>
  <si>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</si>
  <si>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</si>
  <si>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</si>
  <si>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</si>
  <si>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</si>
  <si>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</si>
  <si>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</si>
  <si>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</si>
  <si>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</si>
  <si>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</si>
  <si>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</si>
  <si>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</si>
  <si>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</si>
  <si>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</si>
  <si>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</si>
  <si>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</si>
  <si>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</si>
  <si>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</si>
  <si>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</si>
  <si>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</si>
  <si>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</si>
  <si>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</si>
  <si>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</si>
  <si>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</si>
  <si>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</si>
  <si>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</si>
  <si>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</si>
  <si>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</si>
  <si>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</si>
  <si>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</si>
  <si>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</si>
  <si>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</si>
  <si>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</si>
  <si>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</si>
  <si>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</si>
  <si>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</si>
  <si>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</si>
  <si>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</si>
  <si>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</si>
  <si>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</si>
  <si>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</si>
  <si>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</si>
  <si>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</si>
  <si>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</si>
  <si>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</si>
  <si>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</si>
  <si>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</si>
  <si>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</si>
  <si>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</si>
  <si>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</si>
  <si>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</si>
  <si>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</si>
  <si>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</si>
  <si>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</si>
  <si>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</si>
  <si>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</si>
  <si>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</si>
  <si>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</si>
  <si>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</si>
  <si>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</si>
  <si>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</si>
  <si>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</si>
  <si>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</si>
  <si>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</si>
  <si>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</si>
  <si>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</si>
  <si>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</si>
  <si>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</si>
  <si>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</si>
  <si>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</si>
  <si>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</si>
  <si>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</si>
  <si>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</si>
  <si>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</si>
  <si>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</si>
  <si>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</si>
  <si>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</si>
  <si>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</si>
  <si>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</si>
  <si>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</si>
  <si>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</si>
  <si>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</si>
  <si>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</si>
  <si>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</si>
  <si>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</si>
  <si>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</si>
  <si>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</si>
  <si>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</si>
  <si>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</si>
  <si>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</si>
  <si>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</si>
  <si>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</si>
  <si>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</si>
  <si>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</si>
  <si>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</si>
  <si>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</si>
  <si>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</si>
  <si>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</si>
  <si>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</si>
  <si>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</si>
  <si>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</si>
  <si>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</si>
  <si>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</si>
  <si>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</si>
  <si>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</si>
  <si>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</si>
  <si>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</si>
  <si>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</si>
  <si>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</si>
  <si>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</si>
  <si>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</si>
  <si>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</si>
  <si>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</si>
  <si>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</si>
  <si>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</si>
  <si>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</si>
  <si>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</si>
  <si>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</si>
  <si>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</si>
  <si>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</si>
  <si>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</si>
  <si>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</si>
  <si>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</si>
  <si>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</si>
  <si>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</si>
  <si>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</si>
  <si>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</si>
  <si>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</si>
  <si>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</si>
  <si>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</si>
  <si>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</si>
  <si>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</si>
  <si>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</si>
  <si>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</si>
  <si>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</si>
  <si>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</si>
  <si>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</si>
  <si>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</si>
  <si>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</si>
  <si>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</si>
  <si>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</si>
  <si>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</si>
  <si>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</si>
  <si>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</si>
  <si>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</si>
  <si>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</si>
  <si>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</si>
  <si>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</si>
  <si>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</si>
  <si>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</si>
  <si>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</si>
  <si>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</si>
  <si>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</si>
  <si>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</si>
  <si>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</si>
  <si>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</si>
  <si>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</si>
  <si>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</si>
  <si>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</si>
  <si>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</si>
  <si>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</si>
  <si>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</si>
  <si>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</si>
  <si>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</si>
  <si>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</si>
  <si>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</si>
  <si>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</si>
  <si>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</si>
  <si>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</si>
  <si>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</si>
  <si>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</si>
  <si>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</si>
  <si>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</si>
  <si>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</si>
  <si>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</si>
  <si>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</si>
  <si>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</si>
  <si>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</si>
  <si>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</si>
  <si>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</si>
  <si>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</si>
  <si>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</si>
  <si>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</si>
  <si>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</si>
  <si>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</si>
  <si>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</si>
  <si>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</si>
  <si>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</si>
  <si>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</si>
  <si>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</si>
  <si>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</si>
  <si>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</si>
  <si>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</si>
  <si>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</si>
  <si>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</si>
  <si>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</si>
  <si>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</si>
  <si>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</si>
  <si>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</si>
  <si>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</si>
  <si>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</si>
  <si>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</si>
  <si>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</si>
  <si>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</si>
  <si>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</si>
  <si>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</si>
  <si>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</si>
  <si>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</si>
  <si>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</si>
  <si>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</si>
  <si>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</si>
  <si>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</si>
  <si>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</si>
  <si>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</si>
  <si>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</si>
  <si>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</si>
  <si>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</si>
  <si>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</si>
  <si>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</si>
  <si>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</si>
  <si>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</si>
  <si>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</si>
  <si>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</si>
  <si>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</si>
  <si>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</si>
  <si>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</si>
  <si>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</si>
  <si>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</si>
  <si>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</si>
  <si>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</si>
  <si>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</si>
  <si>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</si>
  <si>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</si>
  <si>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</si>
  <si>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</si>
  <si>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</si>
  <si>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</si>
  <si>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</si>
  <si>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</si>
  <si>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</si>
  <si>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</si>
  <si>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</si>
  <si>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</si>
  <si>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</si>
  <si>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</si>
  <si>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</si>
  <si>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</si>
  <si>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</si>
  <si>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</si>
  <si>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</si>
  <si>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</si>
  <si>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</si>
  <si>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</si>
  <si>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</si>
  <si>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</si>
  <si>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</si>
  <si>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</si>
  <si>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</si>
  <si>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</si>
  <si>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</si>
  <si>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</si>
  <si>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</si>
  <si>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</si>
  <si>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</si>
  <si>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</si>
  <si>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</si>
  <si>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</si>
  <si>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</si>
  <si>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</si>
  <si>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</si>
  <si>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</si>
  <si>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</si>
  <si>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</si>
  <si>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</si>
  <si>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</si>
  <si>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</si>
  <si>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</si>
  <si>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</si>
  <si>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</si>
  <si>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</si>
  <si>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</si>
  <si>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</si>
  <si>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</si>
  <si>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</si>
  <si>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</si>
  <si>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</si>
  <si>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</si>
  <si>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</si>
  <si>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</si>
  <si>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</si>
  <si>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</si>
  <si>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</si>
  <si>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</si>
  <si>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</si>
  <si>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</si>
  <si>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</si>
  <si>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</si>
  <si>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</si>
  <si>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</si>
  <si>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</si>
  <si>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</si>
  <si>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</si>
  <si>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</si>
  <si>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</si>
  <si>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</si>
  <si>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</si>
  <si>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</si>
  <si>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</si>
  <si>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</si>
  <si>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</si>
  <si>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</si>
  <si>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</si>
  <si>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</si>
  <si>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</si>
  <si>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</si>
  <si>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</si>
  <si>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</si>
  <si>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</si>
  <si>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</si>
  <si>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</si>
  <si>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</si>
  <si>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</si>
  <si>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</si>
  <si>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</si>
  <si>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</si>
  <si>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</si>
  <si>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</si>
  <si>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</si>
  <si>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</si>
  <si>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</si>
  <si>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</si>
  <si>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</si>
  <si>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</si>
  <si>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</si>
  <si>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</si>
  <si>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</si>
  <si>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</si>
  <si>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</si>
  <si>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</si>
  <si>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</si>
  <si>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</si>
  <si>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</si>
  <si>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</si>
  <si>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</si>
  <si>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</si>
  <si>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</si>
  <si>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</si>
  <si>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</si>
  <si>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</si>
  <si>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</si>
  <si>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</si>
  <si>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</si>
  <si>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</si>
  <si>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</si>
  <si>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</si>
  <si>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</si>
  <si>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</si>
  <si>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</si>
  <si>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</si>
  <si>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</si>
  <si>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</si>
  <si>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</si>
  <si>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</si>
  <si>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</si>
  <si>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</si>
  <si>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</si>
  <si>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</si>
  <si>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</si>
  <si>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</si>
  <si>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</si>
  <si>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</si>
  <si>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</si>
  <si>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</si>
  <si>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</si>
  <si>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</si>
  <si>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</si>
  <si>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</si>
  <si>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</si>
  <si>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</si>
  <si>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</si>
  <si>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</si>
  <si>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</si>
  <si>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</si>
  <si>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</si>
  <si>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</si>
  <si>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</si>
  <si>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</si>
  <si>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</si>
  <si>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</si>
  <si>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</si>
  <si>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</si>
  <si>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</si>
  <si>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</si>
  <si>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</si>
  <si>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</si>
  <si>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</si>
  <si>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</si>
  <si>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</si>
  <si>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</si>
  <si>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</si>
  <si>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</si>
  <si>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</si>
  <si>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</si>
  <si>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</si>
  <si>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</si>
  <si>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</si>
  <si>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</si>
  <si>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</si>
  <si>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</si>
  <si>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</si>
  <si>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</si>
  <si>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</si>
  <si>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</si>
  <si>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</si>
  <si>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</si>
  <si>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</si>
  <si>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</si>
  <si>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</si>
  <si>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</si>
  <si>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</si>
  <si>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</si>
  <si>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</si>
  <si>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</si>
  <si>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</si>
  <si>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</si>
  <si>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</si>
  <si>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</si>
  <si>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</si>
  <si>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</si>
  <si>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</si>
  <si>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</si>
  <si>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</si>
  <si>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</si>
  <si>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</si>
  <si>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</si>
  <si>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</si>
  <si>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</si>
  <si>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</si>
  <si>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</si>
  <si>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</si>
  <si>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</si>
  <si>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</si>
  <si>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</si>
  <si>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</si>
  <si>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</si>
  <si>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</si>
  <si>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</si>
  <si>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</si>
  <si>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</si>
  <si>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</si>
  <si>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</si>
  <si>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</si>
  <si>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</si>
  <si>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</si>
  <si>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</si>
  <si>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</si>
  <si>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</si>
  <si>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</si>
  <si>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</si>
  <si>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</si>
  <si>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</si>
  <si>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</si>
  <si>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</si>
  <si>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</si>
  <si>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</si>
  <si>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</si>
  <si>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</si>
  <si>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</si>
  <si>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</si>
  <si>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</si>
  <si>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</si>
  <si>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</si>
  <si>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</si>
  <si>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</si>
  <si>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</si>
  <si>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</si>
  <si>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</si>
  <si>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</si>
  <si>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</si>
  <si>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</si>
  <si>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</si>
  <si>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</si>
  <si>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</si>
  <si>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</si>
  <si>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</si>
  <si>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</si>
  <si>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</si>
  <si>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</si>
  <si>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</si>
  <si>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</si>
  <si>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</si>
  <si>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</si>
  <si>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</si>
  <si>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</si>
  <si>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</si>
  <si>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</si>
  <si>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</si>
  <si>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</si>
  <si>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</si>
  <si>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</si>
  <si>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</si>
  <si>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</si>
  <si>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</si>
  <si>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</si>
  <si>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</si>
  <si>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</si>
  <si>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</si>
  <si>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</si>
  <si>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</si>
  <si>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</si>
  <si>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</si>
  <si>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</si>
  <si>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</si>
  <si>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</si>
  <si>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</si>
  <si>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</si>
  <si>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</si>
  <si>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</si>
  <si>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</si>
  <si>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</si>
  <si>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</si>
  <si>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</si>
  <si>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</si>
  <si>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</si>
  <si>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</si>
  <si>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</si>
  <si>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</si>
  <si>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</si>
  <si>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</si>
  <si>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</si>
  <si>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</si>
  <si>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</si>
  <si>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</si>
  <si>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</si>
  <si>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</si>
  <si>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</si>
  <si>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</si>
  <si>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</si>
  <si>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</si>
  <si>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</si>
  <si>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</si>
  <si>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</si>
  <si>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</si>
  <si>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</si>
  <si>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</si>
  <si>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</si>
  <si>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</si>
  <si>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</si>
  <si>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</si>
  <si>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</si>
  <si>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</si>
  <si>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</si>
  <si>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</si>
  <si>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</si>
  <si>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</si>
  <si>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</si>
  <si>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</si>
  <si>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</si>
  <si>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</si>
  <si>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</si>
  <si>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</si>
  <si>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</si>
  <si>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</si>
  <si>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</si>
  <si>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</si>
  <si>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</si>
  <si>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</si>
  <si>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</si>
  <si>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</si>
  <si>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</si>
  <si>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</si>
  <si>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</si>
  <si>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</si>
  <si>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</si>
  <si>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</si>
  <si>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</si>
  <si>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</si>
  <si>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</si>
  <si>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</si>
  <si>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</si>
  <si>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</si>
  <si>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</si>
  <si>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</si>
  <si>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</si>
  <si>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</si>
  <si>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</si>
  <si>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</si>
  <si>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</si>
  <si>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</si>
  <si>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</si>
  <si>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</si>
  <si>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</si>
  <si>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</si>
  <si>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</si>
  <si>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</si>
  <si>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</si>
  <si>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</si>
  <si>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</si>
  <si>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</si>
  <si>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</si>
  <si>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</si>
  <si>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</si>
  <si>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</si>
  <si>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</si>
  <si>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</si>
  <si>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</si>
  <si>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</si>
  <si>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</si>
  <si>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</si>
  <si>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</si>
  <si>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</si>
  <si>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</si>
  <si>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</si>
  <si>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</si>
  <si>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</si>
  <si>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</si>
  <si>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</si>
  <si>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</si>
  <si>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</si>
  <si>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</si>
  <si>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</si>
  <si>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</si>
  <si>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</si>
  <si>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</si>
  <si>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</si>
  <si>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</si>
  <si>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</si>
  <si>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</si>
  <si>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</si>
  <si>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</si>
  <si>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</si>
  <si>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</si>
  <si>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</si>
  <si>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</si>
  <si>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</si>
  <si>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</si>
  <si>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</si>
  <si>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</si>
  <si>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</si>
  <si>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</si>
  <si>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</si>
  <si>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</si>
  <si>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</si>
  <si>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</si>
  <si>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</si>
  <si>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</si>
  <si>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</si>
  <si>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</si>
  <si>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</si>
  <si>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</si>
  <si>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</si>
  <si>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</si>
  <si>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</si>
  <si>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</si>
  <si>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</si>
  <si>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</si>
  <si>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</si>
  <si>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</si>
  <si>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</si>
  <si>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</si>
  <si>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</si>
  <si>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</si>
  <si>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</si>
  <si>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</si>
  <si>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</si>
  <si>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</si>
  <si>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</si>
  <si>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</si>
  <si>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</si>
  <si>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</si>
  <si>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</si>
  <si>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</si>
  <si>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</si>
  <si>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</si>
  <si>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</si>
  <si>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</si>
  <si>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</si>
  <si>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</si>
  <si>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</si>
  <si>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</si>
  <si>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</si>
  <si>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</si>
  <si>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</si>
  <si>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</si>
  <si>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</si>
  <si>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</si>
  <si>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</si>
  <si>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</si>
  <si>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</si>
  <si>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</si>
  <si>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</si>
  <si>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</si>
  <si>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</si>
  <si>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</si>
  <si>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</si>
  <si>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</si>
  <si>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</si>
  <si>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</si>
  <si>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</si>
  <si>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</si>
  <si>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</si>
  <si>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</si>
  <si>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</si>
  <si>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</si>
  <si>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</si>
  <si>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</si>
  <si>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</si>
  <si>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</si>
  <si>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</si>
  <si>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</si>
  <si>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</si>
  <si>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</si>
  <si>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</si>
  <si>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</si>
  <si>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</si>
  <si>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</si>
  <si>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</si>
  <si>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</si>
  <si>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</si>
  <si>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</si>
  <si>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</si>
  <si>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</si>
  <si>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</si>
  <si>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</si>
  <si>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</si>
  <si>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</si>
  <si>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</si>
  <si>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</si>
  <si>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</si>
  <si>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</si>
  <si>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</si>
  <si>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</si>
  <si>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</si>
  <si>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</si>
  <si>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</si>
  <si>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</si>
  <si>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</si>
  <si>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</si>
  <si>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</si>
  <si>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</si>
  <si>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</si>
  <si>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</si>
  <si>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</si>
  <si>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</si>
  <si>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</si>
  <si>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</si>
  <si>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</si>
  <si>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</si>
  <si>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</si>
  <si>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</si>
  <si>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</si>
  <si>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</si>
  <si>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</si>
  <si>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</si>
  <si>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</si>
  <si>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</si>
  <si>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</si>
  <si>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</si>
  <si>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</si>
  <si>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</si>
  <si>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</si>
  <si>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</si>
  <si>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</si>
  <si>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</si>
  <si>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</si>
  <si>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</si>
  <si>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</si>
  <si>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</si>
  <si>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</si>
  <si>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</si>
  <si>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</si>
  <si>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</si>
  <si>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</si>
  <si>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</si>
  <si>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</si>
  <si>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</si>
  <si>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</si>
  <si>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</si>
  <si>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</si>
  <si>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</si>
  <si>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</si>
  <si>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</si>
  <si>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</si>
  <si>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</si>
  <si>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</si>
  <si>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</si>
  <si>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</si>
  <si>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</si>
  <si>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</si>
  <si>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</si>
  <si>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</si>
  <si>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</si>
  <si>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</si>
  <si>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</si>
  <si>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</si>
  <si>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</si>
  <si>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</si>
  <si>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</si>
  <si>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</si>
  <si>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</si>
  <si>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</si>
  <si>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</si>
  <si>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</si>
  <si>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</si>
  <si>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</si>
  <si>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</si>
  <si>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</si>
  <si>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</si>
  <si>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</si>
  <si>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</si>
  <si>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</si>
  <si>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</si>
  <si>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</si>
  <si>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</si>
  <si>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</si>
  <si>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</si>
  <si>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</si>
  <si>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</si>
  <si>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</si>
  <si>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</si>
  <si>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</si>
  <si>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</si>
  <si>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</si>
  <si>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</si>
  <si>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</si>
  <si>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</si>
  <si>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</si>
  <si>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</si>
  <si>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</si>
  <si>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</si>
  <si>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</si>
  <si>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</si>
  <si>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</si>
  <si>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</si>
  <si>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</si>
  <si>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</si>
  <si>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</si>
  <si>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</si>
  <si>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</si>
  <si>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</si>
  <si>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</si>
  <si>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</si>
  <si>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</si>
  <si>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</si>
  <si>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</si>
  <si>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</si>
  <si>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</si>
  <si>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</si>
  <si>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</si>
  <si>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</si>
  <si>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</si>
  <si>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</si>
  <si>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</si>
  <si>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</si>
  <si>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</si>
  <si>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</si>
  <si>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</si>
  <si>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</si>
  <si>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</si>
  <si>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</si>
  <si>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</si>
  <si>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</si>
  <si>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</si>
  <si>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</si>
  <si>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</si>
  <si>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</si>
  <si>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</si>
  <si>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</si>
  <si>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</si>
  <si>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</si>
  <si>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</si>
  <si>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</si>
  <si>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</si>
  <si>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</si>
  <si>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</si>
  <si>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</si>
  <si>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</si>
  <si>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</si>
  <si>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</si>
  <si>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</si>
  <si>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</si>
  <si>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</si>
  <si>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</si>
  <si>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</si>
  <si>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</si>
  <si>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</si>
  <si>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</si>
  <si>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</si>
  <si>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</si>
  <si>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</si>
  <si>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</si>
  <si>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</si>
  <si>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</si>
  <si>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</si>
  <si>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</si>
  <si>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</si>
  <si>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</si>
  <si>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</si>
  <si>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</si>
  <si>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</si>
  <si>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</si>
  <si>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</si>
  <si>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</si>
  <si>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</si>
  <si>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</si>
  <si>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</si>
  <si>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</si>
  <si>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</si>
  <si>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</si>
  <si>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</si>
  <si>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</si>
  <si>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</si>
  <si>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</si>
  <si>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</si>
  <si>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</si>
  <si>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</si>
  <si>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</si>
  <si>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</si>
  <si>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</si>
  <si>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</si>
  <si>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</si>
  <si>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</si>
  <si>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</si>
  <si>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</si>
  <si>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</si>
  <si>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</si>
  <si>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</si>
  <si>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</si>
  <si>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</si>
  <si>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</si>
  <si>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</si>
  <si>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</si>
  <si>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</si>
  <si>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</si>
  <si>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</si>
  <si>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</si>
  <si>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</si>
  <si>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</si>
  <si>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</si>
  <si>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</si>
  <si>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</si>
  <si>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</si>
  <si>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</si>
  <si>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</si>
  <si>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</si>
  <si>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</si>
  <si>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</si>
  <si>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</si>
  <si>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</si>
  <si>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</si>
  <si>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</si>
  <si>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</si>
  <si>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</si>
  <si>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</si>
  <si>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</si>
  <si>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</si>
  <si>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</si>
  <si>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</si>
  <si>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</si>
  <si>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</si>
  <si>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</si>
  <si>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</si>
  <si>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</si>
  <si>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</si>
  <si>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</si>
  <si>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</si>
  <si>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</si>
  <si>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</si>
  <si>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</si>
  <si>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</si>
  <si>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</si>
  <si>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</si>
  <si>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</si>
  <si>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</si>
  <si>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</si>
  <si>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</si>
  <si>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</si>
  <si>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</si>
  <si>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</si>
  <si>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</si>
  <si>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</si>
  <si>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</si>
  <si>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</si>
  <si>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</si>
  <si>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</si>
  <si>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</si>
  <si>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</si>
  <si>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</si>
  <si>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</si>
  <si>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</si>
  <si>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</si>
  <si>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</si>
  <si>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</si>
  <si>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</si>
  <si>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</si>
  <si>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</si>
  <si>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</si>
  <si>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</si>
  <si>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</si>
  <si>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</si>
  <si>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</si>
  <si>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</si>
  <si>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</si>
  <si>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</si>
  <si>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</si>
  <si>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</si>
  <si>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</si>
  <si>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</si>
  <si>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</si>
  <si>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</si>
  <si>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</si>
  <si>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</si>
  <si>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</si>
  <si>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</si>
  <si>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</si>
  <si>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</si>
  <si>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</si>
  <si>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</si>
  <si>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</si>
  <si>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</si>
  <si>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</si>
  <si>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</si>
  <si>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</si>
  <si>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</si>
  <si>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</si>
  <si>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</si>
  <si>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</si>
  <si>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</si>
  <si>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</si>
  <si>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</si>
  <si>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</si>
  <si>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</si>
  <si>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</si>
  <si>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</si>
  <si>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</si>
  <si>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</si>
  <si>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</si>
  <si>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</si>
  <si>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</si>
  <si>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</si>
  <si>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</si>
  <si>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</si>
  <si>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</si>
  <si>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</si>
  <si>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</si>
  <si>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</si>
  <si>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</si>
  <si>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</si>
  <si>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</si>
  <si>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</si>
  <si>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</si>
  <si>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</si>
  <si>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</si>
  <si>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</si>
  <si>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</si>
  <si>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</si>
  <si>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</si>
  <si>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</si>
  <si>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</si>
  <si>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</si>
  <si>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</si>
  <si>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</si>
  <si>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</si>
  <si>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</si>
  <si>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</si>
  <si>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</si>
  <si>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</si>
  <si>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</si>
  <si>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</si>
  <si>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</si>
  <si>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</si>
  <si>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</si>
  <si>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</si>
  <si>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</si>
  <si>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</si>
  <si>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</si>
  <si>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</si>
  <si>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</si>
  <si>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</si>
  <si>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</si>
  <si>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</si>
  <si>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</si>
  <si>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</si>
  <si>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</si>
  <si>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</si>
  <si>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</si>
  <si>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</si>
  <si>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</si>
  <si>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</si>
  <si>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</si>
  <si>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</si>
  <si>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</si>
  <si>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</si>
  <si>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</si>
  <si>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</si>
  <si>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</si>
  <si>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</si>
  <si>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</si>
  <si>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</si>
  <si>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</si>
  <si>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</si>
  <si>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</si>
  <si>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</si>
  <si>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</si>
  <si>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</si>
  <si>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</si>
  <si>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</si>
  <si>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</si>
  <si>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</si>
  <si>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</si>
  <si>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</si>
  <si>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</si>
  <si>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</si>
  <si>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</si>
  <si>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</si>
  <si>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</si>
  <si>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</si>
  <si>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</si>
  <si>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</si>
  <si>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</si>
  <si>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</si>
  <si>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</si>
  <si>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</si>
  <si>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</si>
  <si>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</si>
  <si>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</si>
  <si>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</si>
  <si>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</si>
  <si>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</si>
  <si>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</si>
  <si>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</si>
  <si>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</si>
  <si>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</si>
  <si>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</si>
  <si>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</si>
  <si>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</si>
  <si>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</si>
  <si>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</si>
  <si>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</si>
  <si>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</si>
  <si>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</si>
  <si>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</si>
  <si>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</si>
  <si>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</si>
  <si>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</si>
  <si>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</si>
  <si>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</si>
  <si>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</si>
  <si>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</si>
  <si>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</si>
  <si>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</si>
  <si>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</si>
  <si>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</si>
  <si>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</si>
  <si>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</si>
  <si>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</si>
  <si>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</si>
  <si>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</si>
  <si>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</si>
  <si>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</si>
  <si>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</si>
  <si>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</si>
  <si>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</si>
  <si>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</si>
  <si>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</si>
  <si>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</si>
  <si>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</si>
  <si>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</si>
  <si>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</si>
  <si>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</si>
  <si>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</si>
  <si>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</si>
  <si>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</si>
  <si>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</si>
  <si>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</si>
  <si>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</si>
  <si>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</si>
  <si>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</si>
  <si>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</si>
  <si>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</si>
  <si>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</si>
  <si>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</si>
  <si>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</si>
  <si>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</si>
  <si>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</si>
  <si>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</si>
  <si>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</si>
  <si>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</si>
  <si>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</si>
  <si>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</si>
  <si>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</si>
  <si>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</si>
  <si>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</si>
  <si>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</si>
  <si>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</si>
  <si>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</si>
  <si>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</si>
  <si>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</si>
  <si>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</si>
  <si>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</si>
  <si>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</si>
  <si>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</si>
  <si>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</si>
  <si>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</si>
  <si>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</si>
  <si>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</si>
  <si>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</si>
  <si>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</si>
  <si>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</si>
  <si>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</si>
  <si>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</si>
  <si>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</si>
  <si>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</si>
  <si>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</si>
  <si>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</si>
  <si>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</si>
  <si>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</si>
  <si>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</si>
  <si>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</si>
  <si>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</si>
  <si>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</si>
  <si>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</si>
  <si>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</si>
  <si>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</si>
  <si>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</si>
  <si>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</si>
  <si>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</si>
  <si>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</si>
  <si>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</si>
  <si>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</si>
  <si>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</si>
  <si>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</si>
  <si>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</si>
  <si>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</si>
  <si>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</si>
  <si>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</si>
  <si>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</si>
  <si>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</si>
  <si>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</si>
  <si>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</si>
  <si>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</si>
  <si>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</si>
  <si>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</si>
  <si>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</si>
  <si>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</si>
  <si>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</si>
  <si>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</si>
  <si>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</si>
  <si>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</si>
  <si>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</si>
  <si>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</si>
  <si>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</si>
  <si>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</si>
  <si>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</si>
  <si>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</si>
  <si>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</si>
  <si>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</si>
  <si>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</si>
  <si>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</si>
  <si>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</si>
  <si>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</si>
  <si>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</si>
  <si>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</si>
  <si>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</si>
  <si>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</si>
  <si>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</si>
  <si>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</si>
  <si>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</si>
  <si>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</si>
  <si>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</si>
  <si>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</si>
  <si>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</si>
  <si>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</si>
  <si>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</si>
  <si>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</si>
  <si>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</si>
  <si>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</si>
  <si>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</si>
  <si>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</si>
  <si>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</si>
  <si>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</si>
  <si>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</si>
  <si>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</si>
  <si>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</si>
  <si>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</si>
  <si>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</si>
  <si>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</si>
  <si>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</si>
  <si>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</si>
  <si>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</si>
  <si>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</si>
  <si>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</si>
  <si>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</si>
  <si>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</si>
  <si>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</si>
  <si>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</si>
  <si>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</si>
  <si>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</si>
  <si>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</si>
  <si>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</si>
  <si>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</si>
  <si>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</si>
  <si>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</si>
  <si>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</si>
  <si>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</si>
  <si>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</si>
  <si>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</si>
  <si>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</si>
  <si>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</si>
  <si>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</si>
  <si>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</si>
  <si>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</si>
  <si>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</si>
  <si>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</si>
  <si>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</si>
  <si>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</si>
  <si>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</si>
  <si>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</si>
  <si>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</si>
  <si>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</si>
  <si>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</si>
  <si>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</si>
  <si>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</si>
  <si>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</si>
  <si>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</si>
  <si>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</si>
  <si>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</si>
  <si>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</si>
  <si>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</si>
  <si>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</si>
  <si>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</si>
  <si>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</si>
  <si>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</si>
  <si>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</si>
  <si>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</si>
  <si>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</si>
  <si>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</si>
  <si>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</si>
  <si>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</si>
  <si>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</si>
  <si>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</si>
  <si>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</si>
  <si>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</si>
  <si>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</si>
  <si>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</si>
  <si>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</si>
  <si>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</si>
  <si>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</si>
  <si>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</si>
  <si>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</si>
  <si>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</si>
  <si>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</si>
  <si>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</si>
  <si>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</si>
  <si>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</si>
  <si>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</si>
  <si>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</si>
  <si>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</si>
  <si>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</si>
  <si>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</si>
  <si>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</si>
  <si>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</si>
  <si>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</si>
  <si>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</si>
  <si>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</si>
  <si>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</si>
  <si>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</si>
  <si>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</si>
  <si>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</si>
  <si>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</si>
  <si>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</si>
  <si>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</si>
  <si>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</si>
  <si>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</si>
  <si>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</si>
  <si>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</si>
  <si>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</si>
  <si>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</si>
  <si>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</si>
  <si>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</si>
  <si>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</si>
  <si>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</si>
  <si>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</si>
  <si>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</si>
  <si>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</si>
  <si>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</si>
  <si>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</si>
  <si>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</si>
  <si>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</si>
  <si>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</si>
  <si>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</si>
  <si>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</si>
  <si>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</si>
  <si>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</si>
  <si>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</si>
  <si>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</si>
  <si>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</si>
  <si>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</si>
  <si>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</si>
  <si>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</si>
  <si>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</si>
  <si>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</si>
  <si>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</si>
  <si>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</si>
  <si>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</si>
  <si>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</si>
  <si>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</si>
  <si>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</si>
  <si>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</si>
  <si>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</si>
  <si>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</si>
  <si>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</si>
  <si>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</si>
  <si>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</si>
  <si>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</si>
  <si>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</si>
  <si>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</si>
  <si>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</si>
  <si>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</si>
  <si>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</si>
  <si>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</si>
  <si>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</si>
  <si>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</si>
  <si>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</si>
  <si>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</si>
  <si>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</si>
  <si>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</si>
  <si>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</si>
  <si>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</si>
  <si>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</si>
  <si>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</si>
  <si>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</si>
  <si>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</si>
  <si>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</si>
  <si>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</si>
  <si>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</si>
  <si>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</si>
  <si>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</si>
  <si>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</si>
  <si>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</si>
  <si>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</si>
  <si>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</si>
  <si>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</si>
  <si>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</si>
  <si>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</si>
  <si>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</si>
  <si>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</si>
  <si>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</si>
  <si>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</si>
  <si>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</si>
  <si>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</si>
  <si>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</si>
  <si>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</si>
  <si>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</si>
  <si>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</si>
  <si>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</si>
  <si>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</si>
  <si>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</si>
  <si>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</si>
  <si>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</si>
  <si>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</si>
  <si>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</si>
  <si>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</si>
  <si>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</si>
  <si>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</si>
  <si>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</si>
  <si>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</si>
  <si>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</si>
  <si>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</si>
  <si>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</si>
  <si>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</si>
  <si>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</si>
  <si>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</si>
  <si>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</si>
  <si>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</si>
  <si>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</si>
  <si>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</si>
  <si>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</si>
  <si>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</si>
  <si>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</si>
  <si>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</si>
  <si>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</si>
  <si>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</si>
  <si>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</si>
  <si>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</si>
  <si>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</si>
  <si>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</si>
  <si>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</si>
  <si>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</si>
  <si>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</si>
  <si>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</si>
  <si>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</si>
  <si>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</si>
  <si>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</si>
  <si>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</si>
  <si>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</si>
  <si>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</si>
  <si>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</si>
  <si>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</si>
  <si>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</si>
  <si>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</si>
  <si>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</si>
  <si>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</si>
  <si>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</si>
  <si>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</si>
  <si>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</si>
  <si>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</si>
  <si>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</si>
  <si>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</si>
  <si>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</si>
  <si>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</si>
  <si>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</si>
  <si>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</si>
  <si>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</si>
  <si>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</si>
  <si>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</si>
  <si>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</si>
  <si>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</si>
  <si>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</si>
  <si>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</si>
  <si>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</si>
  <si>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</si>
  <si>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</si>
  <si>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</si>
  <si>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</si>
  <si>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</si>
  <si>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</si>
  <si>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</si>
  <si>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</si>
  <si>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</si>
  <si>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</si>
  <si>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</si>
  <si>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</si>
  <si>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</si>
  <si>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</si>
  <si>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</si>
  <si>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</si>
  <si>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</si>
  <si>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</si>
  <si>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</si>
  <si>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</si>
  <si>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</si>
  <si>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</si>
  <si>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</si>
  <si>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</si>
  <si>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</si>
  <si>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</si>
  <si>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</si>
  <si>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</si>
  <si>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</si>
  <si>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</si>
  <si>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</si>
  <si>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</si>
  <si>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</si>
  <si>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</si>
  <si>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</si>
  <si>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</si>
  <si>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</si>
  <si>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</si>
  <si>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</si>
  <si>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</si>
  <si>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</si>
  <si>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</si>
  <si>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</si>
  <si>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</si>
  <si>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</si>
  <si>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</si>
  <si>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</si>
  <si>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</si>
  <si>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</si>
  <si>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</si>
  <si>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</si>
  <si>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</si>
  <si>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</si>
  <si>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</si>
  <si>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</si>
  <si>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</si>
  <si>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</si>
  <si>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</si>
  <si>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</si>
  <si>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</si>
  <si>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</si>
  <si>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</si>
  <si>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</si>
  <si>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</si>
  <si>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</si>
  <si>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</si>
  <si>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</si>
  <si>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</si>
  <si>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</si>
  <si>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</si>
  <si>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</si>
  <si>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</si>
  <si>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</si>
  <si>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</si>
  <si>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</si>
  <si>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</si>
  <si>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</si>
  <si>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</si>
  <si>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</si>
  <si>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</si>
  <si>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</si>
  <si>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</si>
  <si>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</si>
  <si>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</si>
  <si>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</si>
  <si>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</si>
  <si>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</si>
  <si>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</si>
  <si>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</si>
  <si>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</si>
  <si>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</si>
  <si>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</si>
  <si>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</si>
  <si>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</si>
  <si>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</si>
  <si>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</si>
  <si>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</si>
  <si>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</si>
  <si>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</si>
  <si>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</si>
  <si>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</si>
  <si>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</si>
  <si>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</si>
  <si>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</si>
  <si>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</si>
  <si>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</si>
  <si>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</si>
  <si>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</si>
  <si>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</si>
  <si>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</si>
  <si>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</si>
  <si>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</si>
  <si>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</si>
  <si>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</si>
  <si>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</si>
  <si>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</si>
  <si>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</si>
  <si>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</si>
  <si>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</si>
  <si>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</si>
  <si>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</si>
  <si>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</si>
  <si>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</si>
  <si>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</si>
  <si>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</si>
  <si>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</si>
  <si>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</si>
  <si>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</si>
  <si>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</si>
  <si>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</si>
  <si>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</si>
  <si>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</si>
  <si>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</si>
  <si>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</si>
  <si>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</si>
  <si>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</si>
  <si>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</si>
  <si>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</si>
  <si>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</si>
  <si>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</si>
  <si>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</si>
  <si>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</si>
  <si>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</si>
  <si>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</si>
  <si>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</si>
  <si>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</si>
  <si>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</si>
  <si>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</si>
  <si>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</si>
  <si>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</si>
  <si>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</si>
  <si>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</si>
  <si>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</si>
  <si>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</si>
  <si>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</si>
  <si>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</si>
  <si>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</si>
  <si>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</si>
  <si>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</si>
  <si>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</si>
  <si>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</si>
  <si>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</si>
  <si>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</si>
  <si>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</si>
  <si>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</si>
  <si>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</si>
  <si>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</si>
  <si>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</si>
  <si>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</si>
  <si>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</si>
  <si>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</si>
  <si>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</si>
  <si>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</si>
  <si>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</si>
  <si>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</si>
  <si>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</si>
  <si>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</si>
  <si>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</si>
  <si>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</si>
  <si>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</si>
  <si>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</si>
  <si>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</si>
  <si>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</si>
  <si>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</si>
  <si>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</si>
  <si>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</si>
  <si>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</si>
  <si>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</si>
  <si>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</si>
  <si>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</si>
  <si>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</si>
  <si>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</si>
  <si>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</si>
  <si>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</si>
  <si>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</si>
  <si>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</si>
  <si>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</si>
  <si>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</si>
  <si>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</si>
  <si>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</si>
  <si>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</si>
  <si>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</si>
  <si>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</si>
  <si>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</si>
  <si>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</si>
  <si>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</si>
  <si>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</si>
  <si>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</si>
  <si>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</si>
  <si>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</si>
  <si>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</si>
  <si>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</si>
  <si>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</si>
  <si>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</si>
  <si>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</si>
  <si>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</si>
  <si>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</si>
  <si>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</si>
  <si>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</si>
  <si>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</si>
  <si>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</si>
  <si>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</si>
  <si>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</si>
  <si>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</si>
  <si>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</si>
  <si>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</si>
  <si>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</si>
  <si>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</si>
  <si>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</si>
  <si>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</si>
  <si>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</si>
  <si>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</si>
  <si>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</si>
  <si>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</si>
  <si>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</si>
  <si>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</si>
  <si>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</si>
  <si>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</si>
  <si>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</si>
  <si>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</si>
  <si>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</si>
  <si>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</si>
  <si>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</si>
  <si>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</si>
  <si>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</si>
  <si>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</si>
  <si>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</si>
  <si>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</si>
  <si>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</si>
  <si>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</si>
  <si>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</si>
  <si>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</si>
  <si>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</si>
  <si>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</si>
  <si>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</si>
  <si>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</si>
  <si>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</si>
  <si>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</si>
  <si>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</si>
  <si>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</si>
  <si>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</si>
  <si>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</si>
  <si>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</si>
  <si>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</si>
  <si>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</si>
  <si>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</si>
  <si>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</si>
  <si>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</si>
  <si>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</si>
  <si>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</si>
  <si>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</si>
  <si>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</si>
  <si>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</si>
  <si>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</si>
  <si>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</si>
  <si>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</si>
  <si>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</si>
  <si>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</si>
  <si>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</si>
  <si>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</si>
  <si>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</si>
  <si>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</si>
  <si>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</si>
  <si>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</si>
  <si>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</si>
  <si>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</si>
  <si>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</si>
  <si>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</si>
  <si>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</si>
  <si>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</si>
  <si>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</si>
  <si>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</si>
  <si>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</si>
  <si>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</si>
  <si>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</si>
  <si>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</si>
  <si>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</si>
  <si>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</si>
  <si>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</si>
  <si>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</si>
  <si>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</si>
  <si>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</si>
  <si>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</si>
  <si>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</si>
  <si>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</si>
  <si>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</si>
  <si>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</si>
  <si>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</si>
  <si>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</si>
  <si>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</si>
  <si>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</si>
  <si>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</si>
  <si>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</si>
  <si>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</si>
  <si>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</si>
  <si>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</si>
  <si>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</si>
  <si>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</si>
  <si>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</si>
  <si>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</si>
  <si>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</si>
  <si>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</si>
  <si>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</si>
  <si>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</si>
  <si>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</si>
  <si>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</si>
  <si>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</si>
  <si>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</si>
  <si>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</si>
  <si>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</si>
  <si>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</si>
  <si>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</si>
  <si>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</si>
  <si>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</si>
  <si>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</si>
  <si>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</si>
  <si>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</si>
  <si>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</si>
  <si>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</si>
  <si>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</si>
  <si>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</si>
  <si>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</si>
  <si>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</si>
  <si>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</si>
  <si>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</si>
  <si>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</si>
  <si>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</si>
  <si>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</si>
  <si>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</si>
  <si>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</si>
  <si>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</si>
  <si>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</si>
  <si>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</si>
  <si>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</si>
  <si>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</si>
  <si>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</si>
  <si>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</si>
  <si>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</si>
  <si>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</si>
  <si>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</si>
  <si>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</si>
  <si>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</si>
  <si>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</si>
  <si>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</si>
  <si>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</si>
  <si>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</si>
  <si>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</si>
  <si>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</si>
  <si>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</si>
  <si>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</si>
  <si>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</si>
  <si>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</si>
  <si>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</si>
  <si>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</si>
  <si>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</si>
  <si>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</si>
  <si>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</si>
  <si>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</si>
  <si>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</si>
  <si>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</si>
  <si>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</si>
  <si>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</si>
  <si>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</si>
  <si>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</si>
  <si>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</si>
  <si>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</si>
  <si>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</si>
  <si>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</si>
  <si>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</si>
  <si>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</si>
  <si>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</si>
  <si>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</si>
  <si>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</si>
  <si>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</si>
  <si>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</si>
  <si>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</si>
  <si>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</si>
  <si>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</si>
  <si>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</si>
  <si>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</si>
  <si>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</si>
  <si>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</si>
  <si>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</si>
  <si>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</si>
  <si>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</si>
  <si>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</si>
  <si>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</si>
  <si>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</si>
  <si>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</si>
  <si>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</si>
  <si>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</si>
  <si>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</si>
  <si>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</si>
  <si>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</si>
  <si>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</si>
  <si>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</si>
  <si>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</si>
  <si>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</si>
  <si>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</si>
  <si>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</si>
  <si>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</si>
  <si>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</si>
  <si>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</si>
  <si>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</si>
  <si>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</si>
  <si>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</si>
  <si>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</si>
  <si>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</si>
  <si>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</si>
  <si>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</si>
  <si>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</si>
  <si>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</si>
  <si>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</si>
  <si>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</si>
  <si>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</si>
  <si>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</si>
  <si>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</si>
  <si>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</si>
  <si>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</si>
  <si>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</si>
  <si>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</si>
  <si>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</si>
  <si>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</si>
  <si>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</si>
  <si>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</si>
  <si>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</si>
  <si>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</si>
  <si>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</si>
  <si>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</si>
  <si>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</si>
  <si>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</si>
  <si>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</si>
  <si>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</si>
  <si>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</si>
  <si>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</si>
  <si>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</si>
  <si>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</si>
  <si>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</si>
  <si>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</si>
  <si>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</si>
  <si>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</si>
  <si>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</si>
  <si>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</si>
  <si>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</si>
  <si>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</si>
  <si>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</si>
  <si>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</si>
  <si>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</si>
  <si>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</si>
  <si>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</si>
  <si>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</si>
  <si>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</si>
  <si>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</si>
  <si>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</si>
  <si>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</si>
  <si>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</si>
  <si>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</si>
  <si>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</si>
  <si>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</si>
  <si>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</si>
  <si>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</si>
  <si>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</si>
  <si>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</si>
  <si>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</si>
  <si>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</si>
  <si>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</si>
  <si>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</si>
  <si>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</si>
  <si>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</si>
  <si>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</si>
  <si>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</si>
  <si>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</si>
  <si>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</si>
  <si>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</si>
  <si>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</si>
  <si>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</si>
  <si>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</si>
  <si>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</si>
  <si>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</si>
  <si>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</si>
  <si>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</si>
  <si>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</si>
  <si>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</si>
  <si>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</si>
  <si>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</si>
  <si>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</si>
  <si>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</si>
  <si>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</si>
  <si>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</si>
  <si>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</si>
  <si>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</si>
  <si>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</si>
  <si>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</si>
  <si>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</si>
  <si>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</si>
  <si>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</si>
  <si>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</si>
  <si>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</si>
  <si>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</si>
  <si>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</si>
  <si>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</si>
  <si>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</si>
  <si>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</si>
  <si>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</si>
  <si>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</si>
  <si>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</si>
  <si>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</si>
  <si>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</si>
  <si>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</si>
  <si>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</si>
  <si>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</si>
  <si>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</si>
  <si>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</si>
  <si>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</si>
  <si>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</si>
  <si>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</si>
  <si>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</si>
  <si>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</si>
  <si>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</si>
  <si>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</si>
  <si>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</si>
  <si>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</si>
  <si>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</si>
  <si>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</si>
  <si>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</si>
  <si>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</si>
  <si>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</si>
  <si>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</si>
  <si>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</si>
  <si>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</si>
  <si>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</si>
  <si>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</si>
  <si>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</si>
  <si>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</si>
  <si>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</si>
  <si>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</si>
  <si>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</si>
  <si>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</si>
  <si>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</si>
  <si>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</si>
  <si>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</si>
  <si>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</si>
  <si>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</si>
  <si>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</si>
  <si>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</si>
  <si>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</si>
  <si>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</si>
  <si>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</si>
  <si>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</si>
  <si>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</si>
  <si>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</si>
  <si>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</si>
  <si>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</si>
  <si>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</si>
  <si>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</si>
  <si>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</si>
  <si>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</si>
  <si>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</si>
  <si>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</si>
  <si>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</si>
  <si>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</si>
  <si>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</si>
  <si>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</si>
  <si>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</si>
  <si>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</si>
  <si>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</si>
  <si>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</si>
  <si>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</si>
  <si>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</si>
  <si>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</si>
  <si>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</si>
  <si>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</si>
  <si>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</si>
  <si>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</si>
  <si>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</si>
  <si>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</si>
  <si>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</si>
  <si>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</si>
  <si>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</si>
  <si>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</si>
  <si>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</si>
  <si>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</si>
  <si>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</si>
  <si>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</si>
  <si>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</si>
  <si>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</si>
  <si>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</si>
  <si>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</si>
  <si>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</si>
  <si>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</si>
  <si>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</si>
  <si>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</si>
  <si>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</si>
  <si>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</si>
  <si>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</si>
  <si>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</si>
  <si>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</si>
  <si>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</si>
  <si>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</si>
  <si>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</si>
  <si>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</si>
  <si>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</si>
  <si>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</si>
  <si>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</si>
  <si>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</si>
  <si>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</si>
  <si>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</si>
  <si>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</si>
  <si>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</si>
  <si>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</si>
  <si>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</si>
  <si>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</si>
  <si>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</si>
  <si>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</si>
  <si>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</si>
  <si>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</si>
  <si>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</si>
  <si>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</si>
  <si>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</si>
  <si>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</si>
  <si>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</si>
  <si>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</si>
  <si>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</si>
  <si>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</si>
  <si>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</si>
  <si>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</si>
  <si>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</si>
  <si>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</si>
  <si>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</si>
  <si>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</si>
  <si>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</si>
  <si>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</si>
  <si>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</si>
  <si>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</si>
  <si>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</si>
  <si>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</si>
  <si>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</si>
  <si>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</si>
  <si>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</si>
  <si>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</si>
  <si>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</si>
  <si>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</si>
  <si>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</si>
  <si>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</si>
  <si>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</si>
  <si>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</si>
  <si>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</si>
  <si>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</si>
  <si>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</si>
  <si>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</si>
  <si>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</si>
  <si>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</si>
  <si>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</si>
  <si>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</si>
  <si>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</si>
  <si>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</si>
  <si>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</si>
  <si>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</si>
  <si>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</si>
  <si>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</si>
  <si>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</si>
  <si>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</si>
  <si>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</si>
  <si>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</si>
  <si>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</si>
  <si>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</si>
  <si>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</si>
  <si>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</si>
  <si>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</si>
  <si>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</si>
  <si>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</si>
  <si>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</si>
  <si>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</si>
  <si>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</si>
  <si>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</si>
  <si>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</si>
  <si>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</si>
  <si>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</si>
  <si>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</si>
  <si>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</si>
  <si>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</si>
  <si>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</si>
  <si>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</si>
  <si>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</si>
  <si>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</si>
  <si>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</si>
  <si>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</si>
  <si>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</si>
  <si>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</si>
  <si>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</si>
  <si>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</si>
  <si>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</si>
  <si>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</si>
  <si>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</si>
  <si>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</si>
  <si>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</si>
  <si>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</si>
  <si>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</si>
  <si>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</si>
  <si>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</si>
  <si>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</si>
  <si>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</si>
  <si>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</si>
  <si>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</si>
  <si>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</si>
  <si>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</si>
  <si>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</si>
  <si>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</si>
  <si>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</si>
  <si>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</si>
  <si>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</si>
  <si>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</si>
  <si>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</si>
  <si>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</si>
  <si>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</si>
  <si>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</si>
  <si>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</si>
  <si>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</si>
  <si>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</si>
  <si>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</si>
  <si>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</si>
  <si>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</si>
  <si>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</si>
  <si>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</si>
  <si>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</si>
  <si>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</si>
  <si>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</si>
  <si>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</si>
  <si>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</si>
  <si>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</si>
  <si>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</si>
  <si>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</si>
  <si>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</si>
  <si>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</si>
  <si>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</si>
  <si>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</si>
  <si>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</si>
  <si>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</si>
  <si>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</si>
  <si>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</si>
  <si>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</si>
  <si>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</si>
  <si>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</si>
  <si>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</si>
  <si>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</si>
  <si>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</si>
  <si>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</si>
  <si>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</si>
  <si>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</si>
  <si>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</si>
  <si>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</si>
  <si>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</si>
  <si>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</si>
  <si>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</si>
  <si>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</si>
  <si>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</si>
  <si>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</si>
  <si>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</si>
  <si>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</si>
  <si>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</si>
  <si>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</si>
  <si>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</si>
  <si>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</si>
  <si>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</si>
  <si>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</si>
  <si>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</si>
  <si>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</si>
  <si>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</si>
  <si>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</si>
  <si>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</si>
  <si>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</si>
  <si>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</si>
  <si>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</si>
  <si>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</si>
  <si>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</si>
  <si>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</si>
  <si>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</si>
  <si>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</si>
  <si>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</si>
  <si>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</si>
  <si>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</si>
  <si>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</si>
  <si>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</si>
  <si>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</si>
  <si>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</si>
  <si>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</si>
  <si>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</si>
  <si>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</si>
  <si>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</si>
  <si>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</si>
  <si>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</si>
  <si>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</si>
  <si>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</si>
  <si>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</si>
  <si>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</si>
  <si>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</si>
  <si>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</si>
  <si>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</si>
  <si>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</si>
  <si>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</si>
  <si>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</si>
  <si>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</si>
  <si>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</si>
  <si>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</si>
  <si>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</si>
  <si>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</si>
  <si>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</si>
  <si>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</si>
  <si>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</si>
  <si>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</si>
  <si>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</si>
  <si>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</si>
  <si>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</si>
  <si>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</si>
  <si>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</si>
  <si>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</si>
  <si>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</si>
  <si>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</si>
  <si>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</si>
  <si>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</si>
  <si>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</si>
  <si>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</si>
  <si>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</si>
  <si>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</si>
  <si>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</si>
  <si>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</si>
  <si>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</si>
  <si>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</si>
  <si>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</si>
  <si>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</si>
  <si>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</si>
  <si>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</si>
  <si>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</si>
  <si>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</si>
  <si>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</si>
  <si>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</si>
  <si>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</si>
  <si>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</si>
  <si>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</si>
  <si>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</si>
  <si>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</si>
  <si>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</si>
  <si>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</si>
  <si>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</si>
  <si>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</si>
  <si>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</si>
  <si>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</si>
  <si>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</si>
  <si>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</si>
  <si>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</si>
  <si>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</si>
  <si>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</si>
  <si>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</si>
  <si>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</si>
  <si>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</si>
  <si>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</si>
  <si>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</si>
  <si>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</si>
  <si>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</si>
  <si>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</si>
  <si>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</si>
  <si>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</si>
  <si>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</si>
  <si>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</si>
  <si>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</si>
  <si>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</si>
  <si>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</si>
  <si>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</si>
  <si>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</si>
  <si>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</si>
  <si>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</si>
  <si>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</si>
  <si>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</si>
  <si>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</si>
  <si>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</si>
  <si>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</si>
  <si>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</si>
  <si>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</si>
  <si>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</si>
  <si>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</si>
  <si>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</si>
  <si>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</si>
  <si>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</si>
  <si>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</si>
  <si>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</si>
  <si>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</si>
  <si>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</si>
  <si>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</si>
  <si>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</si>
  <si>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</si>
  <si>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</si>
  <si>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</si>
  <si>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</si>
  <si>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</si>
  <si>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</si>
  <si>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</si>
  <si>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</si>
  <si>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</si>
  <si>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</si>
  <si>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</si>
  <si>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</si>
  <si>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</si>
  <si>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</si>
  <si>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</si>
  <si>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</si>
  <si>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</si>
  <si>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</si>
  <si>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</si>
  <si>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</si>
  <si>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</si>
  <si>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</si>
  <si>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</si>
  <si>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</si>
  <si>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</si>
  <si>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</si>
  <si>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</si>
  <si>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</si>
  <si>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</si>
  <si>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</si>
  <si>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</si>
  <si>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</si>
  <si>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</si>
  <si>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</si>
  <si>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</si>
  <si>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</si>
  <si>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</si>
  <si>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</si>
  <si>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</si>
  <si>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</si>
  <si>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</si>
  <si>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</si>
  <si>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</si>
  <si>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</si>
  <si>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</si>
  <si>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</si>
  <si>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</si>
  <si>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</si>
  <si>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</si>
  <si>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</si>
  <si>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</si>
  <si>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</si>
  <si>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</si>
  <si>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</si>
  <si>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</si>
  <si>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</si>
  <si>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</si>
  <si>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</si>
  <si>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</si>
  <si>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</si>
  <si>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</si>
  <si>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</si>
  <si>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</si>
  <si>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</si>
  <si>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</si>
  <si>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</si>
  <si>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</si>
  <si>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</si>
  <si>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</si>
  <si>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</si>
  <si>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</si>
  <si>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</si>
  <si>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</si>
  <si>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</si>
  <si>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</si>
  <si>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</si>
  <si>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</si>
  <si>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</si>
  <si>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</si>
  <si>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</si>
  <si>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</si>
  <si>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</si>
  <si>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</si>
  <si>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</si>
  <si>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</si>
  <si>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</si>
  <si>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</si>
  <si>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</si>
  <si>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</si>
  <si>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</si>
  <si>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</si>
  <si>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</si>
  <si>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</si>
  <si>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</si>
  <si>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</si>
  <si>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</si>
  <si>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</si>
  <si>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</si>
  <si>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</si>
  <si>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</si>
  <si>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</si>
  <si>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</si>
  <si>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</si>
  <si>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</si>
  <si>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</si>
  <si>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</si>
  <si>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</si>
  <si>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</si>
  <si>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</si>
  <si>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</si>
  <si>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</si>
  <si>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</si>
  <si>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</si>
  <si>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</si>
  <si>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</si>
  <si>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</si>
  <si>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</si>
  <si>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</si>
  <si>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</si>
  <si>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</si>
  <si>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</si>
  <si>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</si>
  <si>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</si>
  <si>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</si>
  <si>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</si>
  <si>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</si>
  <si>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</si>
  <si>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</si>
  <si>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</si>
  <si>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</si>
  <si>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</si>
  <si>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</si>
  <si>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</si>
  <si>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</si>
  <si>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</si>
  <si>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</si>
  <si>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</si>
  <si>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</si>
  <si>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</si>
  <si>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</si>
  <si>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</si>
  <si>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</si>
  <si>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</si>
  <si>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</si>
  <si>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</si>
  <si>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</si>
  <si>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</si>
  <si>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</si>
  <si>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</si>
  <si>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</si>
  <si>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</si>
  <si>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</si>
  <si>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</si>
  <si>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</si>
  <si>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</si>
  <si>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</si>
  <si>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</si>
  <si>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</si>
  <si>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</si>
  <si>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</si>
  <si>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</si>
  <si>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</si>
  <si>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</si>
  <si>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</si>
  <si>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</si>
  <si>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</si>
  <si>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</si>
  <si>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</si>
  <si>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</si>
  <si>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</si>
  <si>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</si>
  <si>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</si>
  <si>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</si>
  <si>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</si>
  <si>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</si>
  <si>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</si>
  <si>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</si>
  <si>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</si>
  <si>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</si>
  <si>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</si>
  <si>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</si>
  <si>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</si>
  <si>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</si>
  <si>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</si>
  <si>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</si>
  <si>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</si>
  <si>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</si>
  <si>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</si>
  <si>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</si>
  <si>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</si>
  <si>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</si>
  <si>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</si>
  <si>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</si>
  <si>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</si>
  <si>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</si>
  <si>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</si>
  <si>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</si>
  <si>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</si>
  <si>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</si>
  <si>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</si>
  <si>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</si>
  <si>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</si>
  <si>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</si>
  <si>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</si>
  <si>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</si>
  <si>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</si>
  <si>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</si>
  <si>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</si>
  <si>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</si>
  <si>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</si>
  <si>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</si>
  <si>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</si>
  <si>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</si>
  <si>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</si>
  <si>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</si>
  <si>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</si>
  <si>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</si>
  <si>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</si>
  <si>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</si>
  <si>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</si>
  <si>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</si>
  <si>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</si>
  <si>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</si>
  <si>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</si>
  <si>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</si>
  <si>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</si>
  <si>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</si>
  <si>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</si>
  <si>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</si>
  <si>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</si>
  <si>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</si>
  <si>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</si>
  <si>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</si>
  <si>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</si>
  <si>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</si>
  <si>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</si>
  <si>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</si>
  <si>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</si>
  <si>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</si>
  <si>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</si>
  <si>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</si>
  <si>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</si>
  <si>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</si>
  <si>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</si>
  <si>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</si>
  <si>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</si>
  <si>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</si>
  <si>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</si>
  <si>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</si>
  <si>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</si>
  <si>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</si>
  <si>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</si>
  <si>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</si>
  <si>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</si>
  <si>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</si>
  <si>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</si>
  <si>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</si>
  <si>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</si>
  <si>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</si>
  <si>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</si>
  <si>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</si>
  <si>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</si>
  <si>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</si>
  <si>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</si>
  <si>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</si>
  <si>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</si>
  <si>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</si>
  <si>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</si>
  <si>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</si>
  <si>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</si>
  <si>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</si>
  <si>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</si>
  <si>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</si>
  <si>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</si>
  <si>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</si>
  <si>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</si>
  <si>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</si>
  <si>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</si>
  <si>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</si>
  <si>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</si>
  <si>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</si>
  <si>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</si>
  <si>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</si>
  <si>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</si>
  <si>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</si>
  <si>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</si>
  <si>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</si>
  <si>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</si>
  <si>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</si>
  <si>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</si>
  <si>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</si>
  <si>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</si>
  <si>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</si>
  <si>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</si>
  <si>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</si>
  <si>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</si>
  <si>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</si>
  <si>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</si>
  <si>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</si>
  <si>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</si>
  <si>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</si>
  <si>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</si>
  <si>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</si>
  <si>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</si>
  <si>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</si>
  <si>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</si>
  <si>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</si>
  <si>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</si>
  <si>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</si>
  <si>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</si>
  <si>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</si>
  <si>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</si>
  <si>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</si>
  <si>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</si>
  <si>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</si>
  <si>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</si>
  <si>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</si>
  <si>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</si>
  <si>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</si>
  <si>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</si>
  <si>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</si>
  <si>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</si>
  <si>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</si>
  <si>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</si>
  <si>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</si>
  <si>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</si>
  <si>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</si>
  <si>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</si>
  <si>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</si>
  <si>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</si>
  <si>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</si>
  <si>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</si>
  <si>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</si>
  <si>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</si>
  <si>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</si>
  <si>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</si>
  <si>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</si>
  <si>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</si>
  <si>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</si>
  <si>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</si>
  <si>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</si>
  <si>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</si>
  <si>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</si>
  <si>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</si>
  <si>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</si>
  <si>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</si>
  <si>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</si>
  <si>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</si>
  <si>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</si>
  <si>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</si>
  <si>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</si>
  <si>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</si>
  <si>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</si>
  <si>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</si>
  <si>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</si>
  <si>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</si>
  <si>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</si>
  <si>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</si>
  <si>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</si>
  <si>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</si>
  <si>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</si>
  <si>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</si>
  <si>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</si>
  <si>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</si>
  <si>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</si>
  <si>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</si>
  <si>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</si>
  <si>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</si>
  <si>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</si>
  <si>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</si>
  <si>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</si>
  <si>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</si>
  <si>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</si>
  <si>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</si>
  <si>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</si>
  <si>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</si>
  <si>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</si>
  <si>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</si>
  <si>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</si>
  <si>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</si>
  <si>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</si>
  <si>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</si>
  <si>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</si>
  <si>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</si>
  <si>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</si>
  <si>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</si>
  <si>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</si>
  <si>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</si>
  <si>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</si>
  <si>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</si>
  <si>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</si>
  <si>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</si>
  <si>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</si>
  <si>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</si>
  <si>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</si>
  <si>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</si>
  <si>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</si>
  <si>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</si>
  <si>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</si>
  <si>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</si>
  <si>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</si>
  <si>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</si>
  <si>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</si>
  <si>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</si>
  <si>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</si>
  <si>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</si>
  <si>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</si>
  <si>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</si>
  <si>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</si>
  <si>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</si>
  <si>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</si>
  <si>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</si>
  <si>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</si>
  <si>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</si>
  <si>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</si>
  <si>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</si>
  <si>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</si>
  <si>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</si>
  <si>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</si>
  <si>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</si>
  <si>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</si>
  <si>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</si>
  <si>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</si>
  <si>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</si>
  <si>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</si>
  <si>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</si>
  <si>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</si>
  <si>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</si>
  <si>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</si>
  <si>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</si>
  <si>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</si>
  <si>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</si>
  <si>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</si>
  <si>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</si>
  <si>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</si>
  <si>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</si>
  <si>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</si>
  <si>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</si>
  <si>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</si>
  <si>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</si>
  <si>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</si>
  <si>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</si>
  <si>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</si>
  <si>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</si>
  <si>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</si>
  <si>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</si>
  <si>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</si>
  <si>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</si>
  <si>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</si>
  <si>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</si>
  <si>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</si>
  <si>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</si>
  <si>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</si>
  <si>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</si>
  <si>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</si>
  <si>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</si>
  <si>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</si>
  <si>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</si>
  <si>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</si>
  <si>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</si>
  <si>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</si>
  <si>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</si>
  <si>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</si>
  <si>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</si>
  <si>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</si>
  <si>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</si>
  <si>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</si>
  <si>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</si>
  <si>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</si>
  <si>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</si>
  <si>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</si>
  <si>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</si>
  <si>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</si>
  <si>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</si>
  <si>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</si>
  <si>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</si>
  <si>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</si>
  <si>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</si>
  <si>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</si>
  <si>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</si>
  <si>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</si>
  <si>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</si>
  <si>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</si>
  <si>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</si>
  <si>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</si>
  <si>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</si>
  <si>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</si>
  <si>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</si>
  <si>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</si>
  <si>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</si>
  <si>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</si>
  <si>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</si>
  <si>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</si>
  <si>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</si>
  <si>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</si>
  <si>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</si>
  <si>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</si>
  <si>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</si>
  <si>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</si>
  <si>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</si>
  <si>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</si>
  <si>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</si>
  <si>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</si>
  <si>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</si>
  <si>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</si>
  <si>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</si>
  <si>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</si>
  <si>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</si>
  <si>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</si>
  <si>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</si>
  <si>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</si>
  <si>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</si>
  <si>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</si>
  <si>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</si>
  <si>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</si>
  <si>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</si>
  <si>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</si>
  <si>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</si>
  <si>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</si>
  <si>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</si>
  <si>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</si>
  <si>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</si>
  <si>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</si>
  <si>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</si>
  <si>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</si>
  <si>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</si>
  <si>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</si>
  <si>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</si>
  <si>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</si>
  <si>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</si>
  <si>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</si>
  <si>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</si>
  <si>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</si>
  <si>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</si>
  <si>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</si>
  <si>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</si>
  <si>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</si>
  <si>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</si>
  <si>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</si>
  <si>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</si>
  <si>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</si>
  <si>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</si>
  <si>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</si>
  <si>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</si>
  <si>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</si>
  <si>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</si>
  <si>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</si>
  <si>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</si>
  <si>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</si>
  <si>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</si>
  <si>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</si>
  <si>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</si>
  <si>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</si>
  <si>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</si>
  <si>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</si>
  <si>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</si>
  <si>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</si>
  <si>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</si>
  <si>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</si>
  <si>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</si>
  <si>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</si>
  <si>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</si>
  <si>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</si>
  <si>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</si>
  <si>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</si>
  <si>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</si>
  <si>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</si>
  <si>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</si>
  <si>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</si>
  <si>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</si>
  <si>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</si>
  <si>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</si>
  <si>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</si>
  <si>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</si>
  <si>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</si>
  <si>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</si>
  <si>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</si>
  <si>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</si>
  <si>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</si>
  <si>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</si>
  <si>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</si>
  <si>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</si>
  <si>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</si>
  <si>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</si>
  <si>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</si>
  <si>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</si>
  <si>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</si>
  <si>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</si>
  <si>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</si>
  <si>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</si>
  <si>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</si>
  <si>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</si>
  <si>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</si>
  <si>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</si>
  <si>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</si>
  <si>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</si>
  <si>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</si>
  <si>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</si>
  <si>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</si>
  <si>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</si>
  <si>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</si>
  <si>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</si>
  <si>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</si>
  <si>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</si>
  <si>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</si>
  <si>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</si>
  <si>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</si>
  <si>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</si>
  <si>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</si>
  <si>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</si>
  <si>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</si>
  <si>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</si>
  <si>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</si>
  <si>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</si>
  <si>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</si>
  <si>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</si>
  <si>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</si>
  <si>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</si>
  <si>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</si>
  <si>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</si>
  <si>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</si>
  <si>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</si>
  <si>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</si>
  <si>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</si>
  <si>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</si>
  <si>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</si>
  <si>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</si>
  <si>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</si>
  <si>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</si>
  <si>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</si>
  <si>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</si>
  <si>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</si>
  <si>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</si>
  <si>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</si>
  <si>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</si>
  <si>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</si>
  <si>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</si>
  <si>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</si>
  <si>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</si>
  <si>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</si>
  <si>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</si>
  <si>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</si>
  <si>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</si>
  <si>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</si>
  <si>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</si>
  <si>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</si>
  <si>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</si>
  <si>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</si>
  <si>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</si>
  <si>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</si>
  <si>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</si>
  <si>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</si>
  <si>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</si>
  <si>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</si>
  <si>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</si>
  <si>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</si>
  <si>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</si>
  <si>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</si>
  <si>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</si>
  <si>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</si>
  <si>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</si>
  <si>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</si>
  <si>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</si>
  <si>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</si>
  <si>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</si>
  <si>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</si>
  <si>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</si>
  <si>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</si>
  <si>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</si>
  <si>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</si>
  <si>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</si>
  <si>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</si>
  <si>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</si>
  <si>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</si>
  <si>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</si>
  <si>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</si>
  <si>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</si>
  <si>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</si>
  <si>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</si>
  <si>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</si>
  <si>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</si>
  <si>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</si>
  <si>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</si>
  <si>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</si>
  <si>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</si>
  <si>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</si>
  <si>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</si>
  <si>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</si>
  <si>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</si>
  <si>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</si>
  <si>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</si>
  <si>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</si>
  <si>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</si>
  <si>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</si>
  <si>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</si>
  <si>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</si>
  <si>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</si>
  <si>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</si>
  <si>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</si>
  <si>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</si>
  <si>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</si>
  <si>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</si>
  <si>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</si>
  <si>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</si>
  <si>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</si>
  <si>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</si>
  <si>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</si>
  <si>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</si>
  <si>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</si>
  <si>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</si>
  <si>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</si>
  <si>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</si>
  <si>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</si>
  <si>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</si>
  <si>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</si>
  <si>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</si>
  <si>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</si>
  <si>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</si>
  <si>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</si>
  <si>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</si>
  <si>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</si>
  <si>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</si>
  <si>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</si>
  <si>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</si>
  <si>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</si>
  <si>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</si>
  <si>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</si>
  <si>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</si>
  <si>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</si>
  <si>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</si>
  <si>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</si>
  <si>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</si>
  <si>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</si>
  <si>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</si>
  <si>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</si>
  <si>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</si>
  <si>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</si>
  <si>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</si>
  <si>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</si>
  <si>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</si>
  <si>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</si>
  <si>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</si>
  <si>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</si>
  <si>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</si>
  <si>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</si>
  <si>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</si>
  <si>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</si>
  <si>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</si>
  <si>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</si>
  <si>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</si>
  <si>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</si>
  <si>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</si>
  <si>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</si>
  <si>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</si>
  <si>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</si>
  <si>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</si>
  <si>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</si>
  <si>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</si>
  <si>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</si>
  <si>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</si>
  <si>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</si>
  <si>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</si>
  <si>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</si>
  <si>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</si>
  <si>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</si>
  <si>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</si>
  <si>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</si>
  <si>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</si>
  <si>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</si>
  <si>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</si>
  <si>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</si>
  <si>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</si>
  <si>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</si>
  <si>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</si>
  <si>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</si>
  <si>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</si>
  <si>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</si>
  <si>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</si>
  <si>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</si>
  <si>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</si>
  <si>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</si>
  <si>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</si>
  <si>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</si>
  <si>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</si>
  <si>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</si>
  <si>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</si>
  <si>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</si>
  <si>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</si>
  <si>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</si>
  <si>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</si>
  <si>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</si>
  <si>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</si>
  <si>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</si>
  <si>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</si>
  <si>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</si>
  <si>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</si>
  <si>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</si>
  <si>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</si>
  <si>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</si>
  <si>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</si>
  <si>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</si>
  <si>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</si>
  <si>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</si>
  <si>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</si>
  <si>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</si>
  <si>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</si>
  <si>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</si>
  <si>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</si>
  <si>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</si>
  <si>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</si>
  <si>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</si>
  <si>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</si>
  <si>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</si>
  <si>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</si>
  <si>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</si>
  <si>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</si>
  <si>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</si>
  <si>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</si>
  <si>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</si>
  <si>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</si>
  <si>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</si>
  <si>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</si>
  <si>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</si>
  <si>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</si>
  <si>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</si>
  <si>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</si>
  <si>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</si>
  <si>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</si>
  <si>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</si>
  <si>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</si>
  <si>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</si>
  <si>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</si>
  <si>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</si>
  <si>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</si>
  <si>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</si>
  <si>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</si>
  <si>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</si>
  <si>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</si>
  <si>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</si>
  <si>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</si>
  <si>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</si>
  <si>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</si>
  <si>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</si>
  <si>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</si>
  <si>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</si>
  <si>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</si>
  <si>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</si>
  <si>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</si>
  <si>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</si>
  <si>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</si>
  <si>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</si>
  <si>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</si>
  <si>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</si>
  <si>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</si>
  <si>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</si>
  <si>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</si>
  <si>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</si>
  <si>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</si>
  <si>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</si>
  <si>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</si>
  <si>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</si>
  <si>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</si>
  <si>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</si>
  <si>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</si>
  <si>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</si>
  <si>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</si>
  <si>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</si>
  <si>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</si>
  <si>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</si>
  <si>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</si>
  <si>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</si>
  <si>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</si>
  <si>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</si>
  <si>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</si>
  <si>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</si>
  <si>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</si>
  <si>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</si>
  <si>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</si>
  <si>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</si>
  <si>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</si>
  <si>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</si>
  <si>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</si>
  <si>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</si>
  <si>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</si>
  <si>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</si>
  <si>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</si>
  <si>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</si>
  <si>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</si>
  <si>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</si>
  <si>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</si>
  <si>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</si>
  <si>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</si>
  <si>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</si>
  <si>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</si>
  <si>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</si>
  <si>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</si>
  <si>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</si>
  <si>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</si>
  <si>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</si>
  <si>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</si>
  <si>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</si>
  <si>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</si>
  <si>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</si>
  <si>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</si>
  <si>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</si>
  <si>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</si>
  <si>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</si>
  <si>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</si>
  <si>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</si>
  <si>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</si>
  <si>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</si>
  <si>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</si>
  <si>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</si>
  <si>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</si>
  <si>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</si>
  <si>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</si>
  <si>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</si>
  <si>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</si>
  <si>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</si>
  <si>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</si>
  <si>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</si>
  <si>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</si>
  <si>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</si>
  <si>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</si>
  <si>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</si>
  <si>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</si>
  <si>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</si>
  <si>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</si>
  <si>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</si>
  <si>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</si>
  <si>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</si>
  <si>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</si>
  <si>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</si>
  <si>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</si>
  <si>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</si>
  <si>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</si>
  <si>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</si>
  <si>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</si>
  <si>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</si>
  <si>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</si>
  <si>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</si>
  <si>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</si>
  <si>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</si>
  <si>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</si>
  <si>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</si>
  <si>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</si>
  <si>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</si>
  <si>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</si>
  <si>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</si>
  <si>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</si>
  <si>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</si>
  <si>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</si>
  <si>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</si>
  <si>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</si>
  <si>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</si>
  <si>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</si>
  <si>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</si>
  <si>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</si>
  <si>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</si>
  <si>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</si>
  <si>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</si>
  <si>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</si>
  <si>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</si>
  <si>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</si>
  <si>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</si>
  <si>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</si>
  <si>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</si>
  <si>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</si>
  <si>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</si>
  <si>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</si>
  <si>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</si>
  <si>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</si>
  <si>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</si>
  <si>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</si>
  <si>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</si>
  <si>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</si>
  <si>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</si>
  <si>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</si>
  <si>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</si>
  <si>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</si>
  <si>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</si>
  <si>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</si>
  <si>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</si>
  <si>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</si>
  <si>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</si>
  <si>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</si>
  <si>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</si>
  <si>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</si>
  <si>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</si>
  <si>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</si>
  <si>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</si>
  <si>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</si>
  <si>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</si>
  <si>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</si>
  <si>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</si>
  <si>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</si>
  <si>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</si>
  <si>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</si>
  <si>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</si>
  <si>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</si>
  <si>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</si>
  <si>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</si>
  <si>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</si>
  <si>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</si>
  <si>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</si>
  <si>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</si>
  <si>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</si>
  <si>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</si>
  <si>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</si>
  <si>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</si>
  <si>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</si>
  <si>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</si>
  <si>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</si>
  <si>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</si>
  <si>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</si>
  <si>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</si>
  <si>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</si>
  <si>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</si>
  <si>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</si>
  <si>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</si>
  <si>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</si>
  <si>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</si>
  <si>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</si>
  <si>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</si>
  <si>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</si>
  <si>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</si>
  <si>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</si>
  <si>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</si>
  <si>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</si>
  <si>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</si>
  <si>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</si>
  <si>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</si>
  <si>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</si>
  <si>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</si>
  <si>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</si>
  <si>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</si>
  <si>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</si>
  <si>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</si>
  <si>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</si>
  <si>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</si>
  <si>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</si>
  <si>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</si>
  <si>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</si>
  <si>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</si>
  <si>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</si>
  <si>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</si>
  <si>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</si>
  <si>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</si>
  <si>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</si>
  <si>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</si>
  <si>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</si>
  <si>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</si>
  <si>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</si>
  <si>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</si>
  <si>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</si>
  <si>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</si>
  <si>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</si>
  <si>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</si>
  <si>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</si>
  <si>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</si>
  <si>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</si>
  <si>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</si>
  <si>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</si>
  <si>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</si>
  <si>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</si>
  <si>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</si>
  <si>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</si>
  <si>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</si>
  <si>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</si>
  <si>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</si>
  <si>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</si>
  <si>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</si>
  <si>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</si>
  <si>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</si>
  <si>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</si>
  <si>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</si>
  <si>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</si>
  <si>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</si>
  <si>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</si>
  <si>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</si>
  <si>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</si>
  <si>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</si>
  <si>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</si>
  <si>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</si>
  <si>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</si>
  <si>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</si>
  <si>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</si>
  <si>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</si>
  <si>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</si>
  <si>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</si>
  <si>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</si>
  <si>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</si>
  <si>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</si>
  <si>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</si>
  <si>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</si>
  <si>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</si>
  <si>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</si>
  <si>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</si>
  <si>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</si>
  <si>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</si>
  <si>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</si>
  <si>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</si>
  <si>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</si>
  <si>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</si>
  <si>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</si>
  <si>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</si>
  <si>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</si>
  <si>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</si>
  <si>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</si>
  <si>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</si>
  <si>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</si>
  <si>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</si>
  <si>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</si>
  <si>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</si>
  <si>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</si>
  <si>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</si>
  <si>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</si>
  <si>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</si>
  <si>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</si>
  <si>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</si>
  <si>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</si>
  <si>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</si>
  <si>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</si>
  <si>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</si>
  <si>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</si>
  <si>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</si>
  <si>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</si>
  <si>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</si>
  <si>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</si>
  <si>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</si>
  <si>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</si>
  <si>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</si>
  <si>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</si>
  <si>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</si>
  <si>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</si>
  <si>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</si>
  <si>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</si>
  <si>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</si>
  <si>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</si>
  <si>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</si>
  <si>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</si>
  <si>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</si>
  <si>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</si>
  <si>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</si>
  <si>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</si>
  <si>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</si>
  <si>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</si>
  <si>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</si>
  <si>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</si>
  <si>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</si>
  <si>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</si>
  <si>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</si>
  <si>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</si>
  <si>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</si>
  <si>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</si>
  <si>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</si>
  <si>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</si>
  <si>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</si>
  <si>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</si>
  <si>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</si>
  <si>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</si>
  <si>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</si>
  <si>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</si>
  <si>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</si>
  <si>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</si>
  <si>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</si>
  <si>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</si>
  <si>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</si>
  <si>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</si>
  <si>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</si>
  <si>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</si>
  <si>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</si>
  <si>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</si>
  <si>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</si>
  <si>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</si>
  <si>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</si>
  <si>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</si>
  <si>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</si>
  <si>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</si>
  <si>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</si>
  <si>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</si>
  <si>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</si>
  <si>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</si>
  <si>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</si>
  <si>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</si>
  <si>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</si>
  <si>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</si>
  <si>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</si>
  <si>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</si>
  <si>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</si>
  <si>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</si>
  <si>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</si>
  <si>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</si>
  <si>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</si>
  <si>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</si>
  <si>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</si>
  <si>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</si>
  <si>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</si>
  <si>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</si>
  <si>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</si>
  <si>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</si>
  <si>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</si>
  <si>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</si>
  <si>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</si>
  <si>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</si>
  <si>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</si>
  <si>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</si>
  <si>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</si>
  <si>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</si>
  <si>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</si>
  <si>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</si>
  <si>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</si>
  <si>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</si>
  <si>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</si>
  <si>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</si>
  <si>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</si>
  <si>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</si>
  <si>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</si>
  <si>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</si>
  <si>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</si>
  <si>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</si>
  <si>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</si>
  <si>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</si>
  <si>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</si>
  <si>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</si>
  <si>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</si>
  <si>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</si>
  <si>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</si>
  <si>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</si>
  <si>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</si>
  <si>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</si>
  <si>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</si>
  <si>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</si>
  <si>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</si>
  <si>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</si>
  <si>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</si>
  <si>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</si>
  <si>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</si>
  <si>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</si>
  <si>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</si>
  <si>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</si>
  <si>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</si>
  <si>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</si>
  <si>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</si>
  <si>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</si>
  <si>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</si>
  <si>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</si>
  <si>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</si>
  <si>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</si>
  <si>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</si>
  <si>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</si>
  <si>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</si>
  <si>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</si>
  <si>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</si>
  <si>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</si>
  <si>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</si>
  <si>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</si>
  <si>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</si>
  <si>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</si>
  <si>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</si>
  <si>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</si>
  <si>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</si>
  <si>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</si>
  <si>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</si>
  <si>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</si>
  <si>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</si>
  <si>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</si>
  <si>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</si>
  <si>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</si>
  <si>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</si>
  <si>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</si>
  <si>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</si>
  <si>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</si>
  <si>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</si>
  <si>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</si>
  <si>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</si>
  <si>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</si>
  <si>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</si>
  <si>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</si>
  <si>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</si>
  <si>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</si>
  <si>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</si>
  <si>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</si>
  <si>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</si>
  <si>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</si>
  <si>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</si>
  <si>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</si>
  <si>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</si>
  <si>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</si>
  <si>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</si>
  <si>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</si>
  <si>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</si>
  <si>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</si>
  <si>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</si>
  <si>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</si>
  <si>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</si>
  <si>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</si>
  <si>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</si>
  <si>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</si>
  <si>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</si>
  <si>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</si>
  <si>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</si>
  <si>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</si>
  <si>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</si>
  <si>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</si>
  <si>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</si>
  <si>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</si>
  <si>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</si>
  <si>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</si>
  <si>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</si>
  <si>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</si>
  <si>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</si>
  <si>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</si>
  <si>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</si>
  <si>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</si>
  <si>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</si>
  <si>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</si>
  <si>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</si>
  <si>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</si>
  <si>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</si>
  <si>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</si>
  <si>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</si>
  <si>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</si>
  <si>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</si>
  <si>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</si>
  <si>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</si>
  <si>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</si>
  <si>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</si>
  <si>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</si>
  <si>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</si>
  <si>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</si>
  <si>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</si>
  <si>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</si>
  <si>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</si>
  <si>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</si>
  <si>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</si>
  <si>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</si>
  <si>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</si>
  <si>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</si>
  <si>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</si>
  <si>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</si>
  <si>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</si>
  <si>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</si>
  <si>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</si>
  <si>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</si>
  <si>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</si>
  <si>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</si>
  <si>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</si>
  <si>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</si>
  <si>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</si>
  <si>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</si>
  <si>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</si>
  <si>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</si>
  <si>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</si>
  <si>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</si>
  <si>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</si>
  <si>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</si>
  <si>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</si>
  <si>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</si>
  <si>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</si>
  <si>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</si>
  <si>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</si>
  <si>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</si>
  <si>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</si>
  <si>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</si>
  <si>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</si>
  <si>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</si>
  <si>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</si>
  <si>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</si>
  <si>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</si>
  <si>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</si>
  <si>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</si>
  <si>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</si>
  <si>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</si>
  <si>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</si>
  <si>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</si>
  <si>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</si>
  <si>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</si>
  <si>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</si>
  <si>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</si>
  <si>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</si>
  <si>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</si>
  <si>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</si>
  <si>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</si>
  <si>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</si>
  <si>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</si>
  <si>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</si>
  <si>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</si>
  <si>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</si>
  <si>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</si>
  <si>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</si>
  <si>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</si>
  <si>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</si>
  <si>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</si>
  <si>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</si>
  <si>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</si>
  <si>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</si>
  <si>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</si>
  <si>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</si>
  <si>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</si>
  <si>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</si>
  <si>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</si>
  <si>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</si>
  <si>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</si>
  <si>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</si>
  <si>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</si>
  <si>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</si>
  <si>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</si>
  <si>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</si>
  <si>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</si>
  <si>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</si>
  <si>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</si>
  <si>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</si>
  <si>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</si>
  <si>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</si>
  <si>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</si>
  <si>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</si>
  <si>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</si>
  <si>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</si>
  <si>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</si>
  <si>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</si>
  <si>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</si>
  <si>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</si>
  <si>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</si>
  <si>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</si>
  <si>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</si>
  <si>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</si>
  <si>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</si>
  <si>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</si>
  <si>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</si>
  <si>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</si>
  <si>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</si>
  <si>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</si>
  <si>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</si>
  <si>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</si>
  <si>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</si>
  <si>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</si>
  <si>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</si>
  <si>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</si>
  <si>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</si>
  <si>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</si>
  <si>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</si>
  <si>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</si>
  <si>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</si>
  <si>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</si>
  <si>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</si>
  <si>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</si>
  <si>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</si>
  <si>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</si>
  <si>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</si>
  <si>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</si>
  <si>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</si>
  <si>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</si>
  <si>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</si>
  <si>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</si>
  <si>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</si>
  <si>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</si>
  <si>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</si>
  <si>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</si>
  <si>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</si>
  <si>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</si>
  <si>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</si>
  <si>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</si>
  <si>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</si>
  <si>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</si>
  <si>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</si>
  <si>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</si>
  <si>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</si>
  <si>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</si>
  <si>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</si>
  <si>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</si>
  <si>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</si>
  <si>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</si>
  <si>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</si>
  <si>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</si>
  <si>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</si>
  <si>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</si>
  <si>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</si>
  <si>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</si>
  <si>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</si>
  <si>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</si>
  <si>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</si>
  <si>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</si>
  <si>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</si>
  <si>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</si>
  <si>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</si>
  <si>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</si>
  <si>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</si>
  <si>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</si>
  <si>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</si>
  <si>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</si>
  <si>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</si>
  <si>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</si>
  <si>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</si>
  <si>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</si>
  <si>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</si>
  <si>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</si>
  <si>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</si>
  <si>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</si>
  <si>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</si>
  <si>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</si>
  <si>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</si>
  <si>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</si>
  <si>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</si>
  <si>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</si>
  <si>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</si>
  <si>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</si>
  <si>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</si>
  <si>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</si>
  <si>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</si>
  <si>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</si>
  <si>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</si>
  <si>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</si>
  <si>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</si>
  <si>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</si>
  <si>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</si>
  <si>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</si>
  <si>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</si>
  <si>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</si>
  <si>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</si>
  <si>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</si>
  <si>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</si>
  <si>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</si>
  <si>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</si>
  <si>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</si>
  <si>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</si>
  <si>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</si>
  <si>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</si>
  <si>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</si>
  <si>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</si>
  <si>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</si>
  <si>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</si>
  <si>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</si>
  <si>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</si>
  <si>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</si>
  <si>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</si>
  <si>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</si>
  <si>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</si>
  <si>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</si>
  <si>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</si>
  <si>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</si>
  <si>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</si>
  <si>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</si>
  <si>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</si>
  <si>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</si>
  <si>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</si>
  <si>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</si>
  <si>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</si>
  <si>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</si>
  <si>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</si>
  <si>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</si>
  <si>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</si>
  <si>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</si>
  <si>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</si>
  <si>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</si>
  <si>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</si>
  <si>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</si>
  <si>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</si>
  <si>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</si>
  <si>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</si>
  <si>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</si>
  <si>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</si>
  <si>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</si>
  <si>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</si>
  <si>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</si>
  <si>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</si>
  <si>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</si>
  <si>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</si>
  <si>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</si>
  <si>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</si>
  <si>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</si>
  <si>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</si>
  <si>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</si>
  <si>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</si>
  <si>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</si>
  <si>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</si>
  <si>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</si>
  <si>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</si>
  <si>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</si>
  <si>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</si>
  <si>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</si>
  <si>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</si>
  <si>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</si>
  <si>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</si>
  <si>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</si>
  <si>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</si>
  <si>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</si>
  <si>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</si>
  <si>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</si>
  <si>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</si>
  <si>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</si>
  <si>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</si>
  <si>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</si>
  <si>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</si>
  <si>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</si>
  <si>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</si>
  <si>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</si>
  <si>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</si>
  <si>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</si>
  <si>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</si>
  <si>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</si>
  <si>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</si>
  <si>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</si>
  <si>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</si>
  <si>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</si>
  <si>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</si>
  <si>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</si>
  <si>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</si>
  <si>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</si>
  <si>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</si>
  <si>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</si>
  <si>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</si>
  <si>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</si>
  <si>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</si>
  <si>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</si>
  <si>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</si>
  <si>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</si>
  <si>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</si>
  <si>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</si>
  <si>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</si>
  <si>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</si>
  <si>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</si>
  <si>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</si>
  <si>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</si>
  <si>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</si>
  <si>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</si>
  <si>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</si>
  <si>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</si>
  <si>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</si>
  <si>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</si>
  <si>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</si>
  <si>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</si>
  <si>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</si>
  <si>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</si>
  <si>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</si>
  <si>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</si>
  <si>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</si>
  <si>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</si>
  <si>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</si>
  <si>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</si>
  <si>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</si>
  <si>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</si>
  <si>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</si>
  <si>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</si>
  <si>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</si>
  <si>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</si>
  <si>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</si>
  <si>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</si>
  <si>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</si>
  <si>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</si>
  <si>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</si>
  <si>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</si>
  <si>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</si>
  <si>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</si>
  <si>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</si>
  <si>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</si>
  <si>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</si>
  <si>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</si>
  <si>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</si>
  <si>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</si>
  <si>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</si>
  <si>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</si>
  <si>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</si>
  <si>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</si>
  <si>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</si>
  <si>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</si>
  <si>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</si>
  <si>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</si>
  <si>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</si>
  <si>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</si>
  <si>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</si>
  <si>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</si>
  <si>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</si>
  <si>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</si>
  <si>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</si>
  <si>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</si>
  <si>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</si>
  <si>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</si>
  <si>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</si>
  <si>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</si>
  <si>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</si>
  <si>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</si>
  <si>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</si>
  <si>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</si>
  <si>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</si>
  <si>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</si>
  <si>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</si>
  <si>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</si>
  <si>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</si>
  <si>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</si>
  <si>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</si>
  <si>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</si>
  <si>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</si>
  <si>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</si>
  <si>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</si>
  <si>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</si>
  <si>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</si>
  <si>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</si>
  <si>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</si>
  <si>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</si>
  <si>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</si>
  <si>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</si>
  <si>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</si>
  <si>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</si>
  <si>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</si>
  <si>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</si>
  <si>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</si>
  <si>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</si>
  <si>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</si>
  <si>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</si>
  <si>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</si>
  <si>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</si>
  <si>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</si>
  <si>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</si>
  <si>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</si>
  <si>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</si>
  <si>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</si>
  <si>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</si>
  <si>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</si>
  <si>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</si>
  <si>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</si>
  <si>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</si>
  <si>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</si>
  <si>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</si>
  <si>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</si>
  <si>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</si>
  <si>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</si>
  <si>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</si>
  <si>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</si>
  <si>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</si>
  <si>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</si>
  <si>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</si>
  <si>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</si>
  <si>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</si>
  <si>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</si>
  <si>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</si>
  <si>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</si>
  <si>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</si>
  <si>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</si>
  <si>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</si>
  <si>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</si>
  <si>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</si>
  <si>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</si>
  <si>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</si>
  <si>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</si>
  <si>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</si>
  <si>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</si>
  <si>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</si>
  <si>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</si>
  <si>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</si>
  <si>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</si>
  <si>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</si>
  <si>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</si>
  <si>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</si>
  <si>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</si>
  <si>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</si>
  <si>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</si>
  <si>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</si>
  <si>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</si>
  <si>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</si>
  <si>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</si>
  <si>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</si>
  <si>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</si>
  <si>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</si>
  <si>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</si>
  <si>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</si>
  <si>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</si>
  <si>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</si>
  <si>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</si>
  <si>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</si>
  <si>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</si>
  <si>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</si>
  <si>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</si>
  <si>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</si>
  <si>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</si>
  <si>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</si>
  <si>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</si>
  <si>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</si>
  <si>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</si>
  <si>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</si>
  <si>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</si>
  <si>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</si>
  <si>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</si>
  <si>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</si>
  <si>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</si>
  <si>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</si>
  <si>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</si>
  <si>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</si>
  <si>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</si>
  <si>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</si>
  <si>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</si>
  <si>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</si>
  <si>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</si>
  <si>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</si>
  <si>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</si>
  <si>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</si>
  <si>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</si>
  <si>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</si>
  <si>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</si>
  <si>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</si>
  <si>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</si>
  <si>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</si>
  <si>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</si>
  <si>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</si>
  <si>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</si>
  <si>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</si>
  <si>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</si>
  <si>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</si>
  <si>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</si>
  <si>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</si>
  <si>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</si>
  <si>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</si>
  <si>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</si>
  <si>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</si>
  <si>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</si>
  <si>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</si>
  <si>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</si>
  <si>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</si>
  <si>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</si>
  <si>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</si>
  <si>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</si>
  <si>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</si>
  <si>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</si>
  <si>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</si>
  <si>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</si>
  <si>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</si>
  <si>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</si>
  <si>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</si>
  <si>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</si>
  <si>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</si>
  <si>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</si>
  <si>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</si>
  <si>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</si>
  <si>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</si>
  <si>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</si>
  <si>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</si>
  <si>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</si>
  <si>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</si>
  <si>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</si>
  <si>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</si>
  <si>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</si>
  <si>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</si>
  <si>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</si>
  <si>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</si>
  <si>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</si>
  <si>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</si>
  <si>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</si>
  <si>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</si>
  <si>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</si>
  <si>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</si>
  <si>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</si>
  <si>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</si>
  <si>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</si>
  <si>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</si>
  <si>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</si>
  <si>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</si>
  <si>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</si>
  <si>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</si>
  <si>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</si>
  <si>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</si>
  <si>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</si>
  <si>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</si>
  <si>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</si>
  <si>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</si>
  <si>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</si>
  <si>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</si>
  <si>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</si>
  <si>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</si>
  <si>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</si>
  <si>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</si>
  <si>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</si>
  <si>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</si>
  <si>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</si>
  <si>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</si>
  <si>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</si>
  <si>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</si>
  <si>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</si>
  <si>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</si>
  <si>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</si>
  <si>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</si>
  <si>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</si>
  <si>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</si>
  <si>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</si>
  <si>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</si>
  <si>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</si>
  <si>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</si>
  <si>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</si>
  <si>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</si>
  <si>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</si>
  <si>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</si>
  <si>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</si>
  <si>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</si>
  <si>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</si>
  <si>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</si>
  <si>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</si>
  <si>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</si>
  <si>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</si>
  <si>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</si>
  <si>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</si>
  <si>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</si>
  <si>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</si>
  <si>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</si>
  <si>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</si>
  <si>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</si>
  <si>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</si>
  <si>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</si>
  <si>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</si>
  <si>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</si>
  <si>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</si>
  <si>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</si>
  <si>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</si>
  <si>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</si>
  <si>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</si>
  <si>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</si>
  <si>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</si>
  <si>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</si>
  <si>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</si>
  <si>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</si>
  <si>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</si>
  <si>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</si>
  <si>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</si>
  <si>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</si>
  <si>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</si>
  <si>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</si>
  <si>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</si>
  <si>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</si>
  <si>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</si>
  <si>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</si>
  <si>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</si>
  <si>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</si>
  <si>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</si>
  <si>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</si>
  <si>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</si>
  <si>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</si>
  <si>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</si>
  <si>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</si>
  <si>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</si>
  <si>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</si>
  <si>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</si>
  <si>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</si>
  <si>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</si>
  <si>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</si>
  <si>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</si>
  <si>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</si>
  <si>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</si>
  <si>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</si>
  <si>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</si>
  <si>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</si>
  <si>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</si>
  <si>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</si>
  <si>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</si>
  <si>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</si>
  <si>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</si>
  <si>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</si>
  <si>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</si>
  <si>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</si>
  <si>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</si>
  <si>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</si>
  <si>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</si>
  <si>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</si>
  <si>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</si>
  <si>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</si>
  <si>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</si>
  <si>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</si>
  <si>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</si>
  <si>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</si>
  <si>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</si>
  <si>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</si>
  <si>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</si>
  <si>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</si>
  <si>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</si>
  <si>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</si>
  <si>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</si>
  <si>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</si>
  <si>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</si>
  <si>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</si>
  <si>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</si>
  <si>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</si>
  <si>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</si>
  <si>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</si>
  <si>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</si>
  <si>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</si>
  <si>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</si>
  <si>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</si>
  <si>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</si>
  <si>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</si>
  <si>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</si>
  <si>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</si>
  <si>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</si>
  <si>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</si>
  <si>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</si>
  <si>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</si>
  <si>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</si>
  <si>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</si>
  <si>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</si>
  <si>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</si>
  <si>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</si>
  <si>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</si>
  <si>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</si>
  <si>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</si>
  <si>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</si>
  <si>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</si>
  <si>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</si>
  <si>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</si>
  <si>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</si>
  <si>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</si>
  <si>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</si>
  <si>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</si>
  <si>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</si>
  <si>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</si>
  <si>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</si>
  <si>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</si>
  <si>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</si>
  <si>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</si>
  <si>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</si>
  <si>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</si>
  <si>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</si>
  <si>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</si>
  <si>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</si>
  <si>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</si>
  <si>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</si>
  <si>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</si>
  <si>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</si>
  <si>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</si>
  <si>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</si>
  <si>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</si>
  <si>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</si>
  <si>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</si>
  <si>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</si>
  <si>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</si>
  <si>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</si>
  <si>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</si>
  <si>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</si>
  <si>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</si>
  <si>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</si>
  <si>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</si>
  <si>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</si>
  <si>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</si>
  <si>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</si>
  <si>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</si>
  <si>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</si>
  <si>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</si>
  <si>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</si>
  <si>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</si>
  <si>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</si>
  <si>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</si>
  <si>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</si>
  <si>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</si>
  <si>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</si>
  <si>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</si>
  <si>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</si>
  <si>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</si>
  <si>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</si>
  <si>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</si>
  <si>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</si>
  <si>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</si>
  <si>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</si>
  <si>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</si>
  <si>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</si>
  <si>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</si>
  <si>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</si>
  <si>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</si>
  <si>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</si>
  <si>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</si>
  <si>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</si>
  <si>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</si>
  <si>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</si>
  <si>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</si>
  <si>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</si>
  <si>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</si>
  <si>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</si>
  <si>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</si>
  <si>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</si>
  <si>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</si>
  <si>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</si>
  <si>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</si>
  <si>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</si>
  <si>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</si>
  <si>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</si>
  <si>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</si>
  <si>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</si>
  <si>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</si>
  <si>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</si>
  <si>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</si>
  <si>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</si>
  <si>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</si>
  <si>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</si>
  <si>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</si>
  <si>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</si>
  <si>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</si>
  <si>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</si>
  <si>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</si>
  <si>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</si>
  <si>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</si>
  <si>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</si>
  <si>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</si>
  <si>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</si>
  <si>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</si>
  <si>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</si>
  <si>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</si>
  <si>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</si>
  <si>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</si>
  <si>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</si>
  <si>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</si>
  <si>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</si>
  <si>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</si>
  <si>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</si>
  <si>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</si>
  <si>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</si>
  <si>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</si>
  <si>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</si>
  <si>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</si>
  <si>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</si>
  <si>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</si>
  <si>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</si>
  <si>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</si>
  <si>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</si>
  <si>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</si>
  <si>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</si>
  <si>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</si>
  <si>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</si>
  <si>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</si>
  <si>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</si>
  <si>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</si>
  <si>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</si>
  <si>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</si>
  <si>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</si>
  <si>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</si>
  <si>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</si>
  <si>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</si>
  <si>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</si>
  <si>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</si>
  <si>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</si>
  <si>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</si>
  <si>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</si>
  <si>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</si>
  <si>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</si>
  <si>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</si>
  <si>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</si>
  <si>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</si>
  <si>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</si>
  <si>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</si>
  <si>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</si>
  <si>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</si>
  <si>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</si>
  <si>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</si>
  <si>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</si>
  <si>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</si>
  <si>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</si>
  <si>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</si>
  <si>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</si>
  <si>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</si>
  <si>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</si>
  <si>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</si>
  <si>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</si>
  <si>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</si>
  <si>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</si>
  <si>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</si>
  <si>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</si>
  <si>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</si>
  <si>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</si>
  <si>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</si>
  <si>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</si>
  <si>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</si>
  <si>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</si>
  <si>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</si>
  <si>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</si>
  <si>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</si>
  <si>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</si>
  <si>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</si>
  <si>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</si>
  <si>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</si>
  <si>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</si>
  <si>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</si>
  <si>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</si>
  <si>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</si>
  <si>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</si>
  <si>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</si>
  <si>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</si>
  <si>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</si>
  <si>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</si>
  <si>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</si>
  <si>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</si>
  <si>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</si>
  <si>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</si>
  <si>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</si>
  <si>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</si>
  <si>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</si>
  <si>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</si>
  <si>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</si>
  <si>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</si>
  <si>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</si>
  <si>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</si>
  <si>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</si>
  <si>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</si>
  <si>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</si>
  <si>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</si>
  <si>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</si>
  <si>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</si>
  <si>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</si>
  <si>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</si>
  <si>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</si>
  <si>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</si>
  <si>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</si>
  <si>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</si>
  <si>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</si>
  <si>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</si>
  <si>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</si>
  <si>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</si>
  <si>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</si>
  <si>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</si>
  <si>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</si>
  <si>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</si>
  <si>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</si>
  <si>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</si>
  <si>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</si>
  <si>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</si>
  <si>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</si>
  <si>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</si>
  <si>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</si>
  <si>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</si>
  <si>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</si>
  <si>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</si>
  <si>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</si>
  <si>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</si>
  <si>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</si>
  <si>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</si>
  <si>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</si>
  <si>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</si>
  <si>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</si>
  <si>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</si>
  <si>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</si>
  <si>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</si>
  <si>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</si>
  <si>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</si>
  <si>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</si>
  <si>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</si>
  <si>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</si>
  <si>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</si>
  <si>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</si>
  <si>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</si>
  <si>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</si>
  <si>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</si>
  <si>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</si>
  <si>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</si>
  <si>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</si>
  <si>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</si>
  <si>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</si>
  <si>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</si>
  <si>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</si>
  <si>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</si>
  <si>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</si>
  <si>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</si>
  <si>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</si>
  <si>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</si>
  <si>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</si>
  <si>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</si>
  <si>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</si>
  <si>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</si>
  <si>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</si>
  <si>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</si>
  <si>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</si>
  <si>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</si>
  <si>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</si>
  <si>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</si>
  <si>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</si>
  <si>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</si>
  <si>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</si>
  <si>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</si>
  <si>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</si>
  <si>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</si>
  <si>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</si>
  <si>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</si>
  <si>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</si>
  <si>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</si>
  <si>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</si>
  <si>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</si>
  <si>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</si>
  <si>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</si>
  <si>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</si>
  <si>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</si>
  <si>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</si>
  <si>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</si>
  <si>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</si>
  <si>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</si>
  <si>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</si>
  <si>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</si>
  <si>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</si>
  <si>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</si>
  <si>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</si>
  <si>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</si>
  <si>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</si>
  <si>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</si>
  <si>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</si>
  <si>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</si>
  <si>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</si>
  <si>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</si>
  <si>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</si>
  <si>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</si>
  <si>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</si>
  <si>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</si>
  <si>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</si>
  <si>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</si>
  <si>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</si>
  <si>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</si>
  <si>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</si>
  <si>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</si>
  <si>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</si>
  <si>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</si>
  <si>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</si>
  <si>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</si>
  <si>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</si>
  <si>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</si>
  <si>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</si>
  <si>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</si>
  <si>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</si>
  <si>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</si>
  <si>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</si>
  <si>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</si>
  <si>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</si>
  <si>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</si>
  <si>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</si>
  <si>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</si>
  <si>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</si>
  <si>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</si>
  <si>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</si>
  <si>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</si>
  <si>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</si>
  <si>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</si>
  <si>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</si>
  <si>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</si>
  <si>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</si>
  <si>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</si>
  <si>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</si>
  <si>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</si>
  <si>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</si>
  <si>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</si>
  <si>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</si>
  <si>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</si>
  <si>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</si>
  <si>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</si>
  <si>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</si>
  <si>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</si>
  <si>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</si>
  <si>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</si>
  <si>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</si>
  <si>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</si>
  <si>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</si>
  <si>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</si>
  <si>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</si>
  <si>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</si>
  <si>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</si>
  <si>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</si>
  <si>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</si>
  <si>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</si>
  <si>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</si>
  <si>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</si>
  <si>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</si>
  <si>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</si>
  <si>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</si>
  <si>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</si>
  <si>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</si>
  <si>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</si>
  <si>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</si>
  <si>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</si>
  <si>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</si>
  <si>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</si>
  <si>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</si>
  <si>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</si>
  <si>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</si>
  <si>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</si>
  <si>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</si>
  <si>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</si>
  <si>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</si>
  <si>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</si>
  <si>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</si>
  <si>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</si>
  <si>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</si>
  <si>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</si>
  <si>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</si>
  <si>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</si>
  <si>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</si>
  <si>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</si>
  <si>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</si>
  <si>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</si>
  <si>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</si>
  <si>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</si>
  <si>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</si>
  <si>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</si>
  <si>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</si>
  <si>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</si>
  <si>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</si>
  <si>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</si>
  <si>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</si>
  <si>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</si>
  <si>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</si>
  <si>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</si>
  <si>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</si>
  <si>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</si>
  <si>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</si>
  <si>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</si>
  <si>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</si>
  <si>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</si>
  <si>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</si>
  <si>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</si>
  <si>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</si>
  <si>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</si>
  <si>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</si>
  <si>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</si>
  <si>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</si>
  <si>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</si>
  <si>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</si>
  <si>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</si>
  <si>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</si>
  <si>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</si>
  <si>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</si>
  <si>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</si>
  <si>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</si>
  <si>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</si>
  <si>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</si>
  <si>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</si>
  <si>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</si>
  <si>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</si>
  <si>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</si>
  <si>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</si>
  <si>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</si>
  <si>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</si>
  <si>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</si>
  <si>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</si>
  <si>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</si>
  <si>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</si>
  <si>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</si>
  <si>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</si>
  <si>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</si>
  <si>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</si>
  <si>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</si>
  <si>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</si>
  <si>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</si>
  <si>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</si>
  <si>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</si>
  <si>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</si>
  <si>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</si>
  <si>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</si>
  <si>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</si>
  <si>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</si>
  <si>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</si>
  <si>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</si>
  <si>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</si>
  <si>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</si>
  <si>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</si>
  <si>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</si>
  <si>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</si>
  <si>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</si>
  <si>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</si>
  <si>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</si>
  <si>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</si>
  <si>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</si>
  <si>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</si>
  <si>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</si>
  <si>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</si>
  <si>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</si>
  <si>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</si>
  <si>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</si>
  <si>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</si>
  <si>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</si>
  <si>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</si>
  <si>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</si>
  <si>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</si>
  <si>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</si>
  <si>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</si>
  <si>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</si>
  <si>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</si>
  <si>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</si>
  <si>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</si>
  <si>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</si>
  <si>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</si>
  <si>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</si>
  <si>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</si>
  <si>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</si>
  <si>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</si>
  <si>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</si>
  <si>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</si>
  <si>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</si>
  <si>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</si>
  <si>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</si>
  <si>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</si>
  <si>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</si>
  <si>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</si>
  <si>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</si>
  <si>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</si>
  <si>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</si>
  <si>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</si>
  <si>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</si>
  <si>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</si>
  <si>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</si>
  <si>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</si>
  <si>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</si>
  <si>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</si>
  <si>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</si>
  <si>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</si>
  <si>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</si>
  <si>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</si>
  <si>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</si>
  <si>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</si>
  <si>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</si>
  <si>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</si>
  <si>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</si>
  <si>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</si>
  <si>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</si>
  <si>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</si>
  <si>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</si>
  <si>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</si>
  <si>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</si>
  <si>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</si>
  <si>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</si>
  <si>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</si>
  <si>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</si>
  <si>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</si>
  <si>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</si>
  <si>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</si>
  <si>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</si>
  <si>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</si>
  <si>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</si>
  <si>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</si>
  <si>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</si>
  <si>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</si>
  <si>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</si>
  <si>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</si>
  <si>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</si>
  <si>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</si>
  <si>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</si>
  <si>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</si>
  <si>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</si>
  <si>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</si>
  <si>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</si>
  <si>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</si>
  <si>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</si>
  <si>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</si>
  <si>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</si>
  <si>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</si>
  <si>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</si>
  <si>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</si>
  <si>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</si>
  <si>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</si>
  <si>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</si>
  <si>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</si>
  <si>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</si>
  <si>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</si>
  <si>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</si>
  <si>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</si>
  <si>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</si>
  <si>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</si>
  <si>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</si>
  <si>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</si>
  <si>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</si>
  <si>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</si>
  <si>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</si>
  <si>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</si>
  <si>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</si>
  <si>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</si>
  <si>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</si>
  <si>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</si>
  <si>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</si>
  <si>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</si>
  <si>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</si>
  <si>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</si>
  <si>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</si>
  <si>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</si>
  <si>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</si>
  <si>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</si>
  <si>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</si>
  <si>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</si>
  <si>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</si>
  <si>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</si>
  <si>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</si>
  <si>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</si>
  <si>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</si>
  <si>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</si>
  <si>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</si>
  <si>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</si>
  <si>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</si>
  <si>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</si>
  <si>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</si>
  <si>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</si>
  <si>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</si>
  <si>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</si>
  <si>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</si>
  <si>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</si>
  <si>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</si>
  <si>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</si>
  <si>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</si>
  <si>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</si>
  <si>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</si>
  <si>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</si>
  <si>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</si>
  <si>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</si>
  <si>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</si>
  <si>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</si>
  <si>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</si>
  <si>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</si>
  <si>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</si>
  <si>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</si>
  <si>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</si>
  <si>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</si>
  <si>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</si>
  <si>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</si>
  <si>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</si>
  <si>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</si>
  <si>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</si>
  <si>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</si>
  <si>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</si>
  <si>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</si>
  <si>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</si>
  <si>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</si>
  <si>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</si>
  <si>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</si>
  <si>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</si>
  <si>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</si>
  <si>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</si>
  <si>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</si>
  <si>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</si>
  <si>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</si>
  <si>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</si>
  <si>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</si>
  <si>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</si>
  <si>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</si>
  <si>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</si>
  <si>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</si>
  <si>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</si>
  <si>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</si>
  <si>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</si>
  <si>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</si>
  <si>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</si>
  <si>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</si>
  <si>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</si>
  <si>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</si>
  <si>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</si>
  <si>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</si>
  <si>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</si>
  <si>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</si>
  <si>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</si>
  <si>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</si>
  <si>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</si>
  <si>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</si>
  <si>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</si>
  <si>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</si>
  <si>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</si>
  <si>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</si>
  <si>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</si>
  <si>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</si>
  <si>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</si>
  <si>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</si>
  <si>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</si>
  <si>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</si>
  <si>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</si>
  <si>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</si>
  <si>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</si>
  <si>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</si>
  <si>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</si>
  <si>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</si>
  <si>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</si>
  <si>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</si>
  <si>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</si>
  <si>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</si>
  <si>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</si>
  <si>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</si>
  <si>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</si>
  <si>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</si>
  <si>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</si>
  <si>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</si>
  <si>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</si>
  <si>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</si>
  <si>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</si>
  <si>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</si>
  <si>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</si>
  <si>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</si>
  <si>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</si>
  <si>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</si>
  <si>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</si>
  <si>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</si>
  <si>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</si>
  <si>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</si>
  <si>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</si>
  <si>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</si>
  <si>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</si>
  <si>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</si>
  <si>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</si>
  <si>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</si>
  <si>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</si>
  <si>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</si>
  <si>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</si>
  <si>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</si>
  <si>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</si>
  <si>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</si>
  <si>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</si>
  <si>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</si>
  <si>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</si>
  <si>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</si>
  <si>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</si>
  <si>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</si>
  <si>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</si>
  <si>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</si>
  <si>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</si>
  <si>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</si>
  <si>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</si>
  <si>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</si>
  <si>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</si>
  <si>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</si>
  <si>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</si>
  <si>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</si>
  <si>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</si>
  <si>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</si>
  <si>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</si>
  <si>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</si>
  <si>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</si>
  <si>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</si>
  <si>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</si>
  <si>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</si>
  <si>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</si>
  <si>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</si>
  <si>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</si>
  <si>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</si>
  <si>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</si>
  <si>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</si>
  <si>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</si>
  <si>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</si>
  <si>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</si>
  <si>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</si>
  <si>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</si>
  <si>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</si>
  <si>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</si>
  <si>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</si>
  <si>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</si>
  <si>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</si>
  <si>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</si>
  <si>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</si>
  <si>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</si>
  <si>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</si>
  <si>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</si>
  <si>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</si>
  <si>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</si>
  <si>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</si>
  <si>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</si>
  <si>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</si>
  <si>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</si>
  <si>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</si>
  <si>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</si>
  <si>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</si>
  <si>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</si>
  <si>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</si>
  <si>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</si>
  <si>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</si>
  <si>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</si>
  <si>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</si>
  <si>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</si>
  <si>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</si>
  <si>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</si>
  <si>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</si>
  <si>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</si>
  <si>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</si>
  <si>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</si>
  <si>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</si>
  <si>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</si>
  <si>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</si>
  <si>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</si>
  <si>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</si>
  <si>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</si>
  <si>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</si>
  <si>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</si>
  <si>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</si>
  <si>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</si>
  <si>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</si>
  <si>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</si>
  <si>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</si>
  <si>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</si>
  <si>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</si>
  <si>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</si>
  <si>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</si>
  <si>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</si>
  <si>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</si>
  <si>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</si>
  <si>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</si>
  <si>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</si>
  <si>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</si>
  <si>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</si>
  <si>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</si>
  <si>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</si>
  <si>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</si>
  <si>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</si>
  <si>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</si>
  <si>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</si>
  <si>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</si>
  <si>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</si>
  <si>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</si>
  <si>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</si>
  <si>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</si>
  <si>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</si>
  <si>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</si>
  <si>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</si>
  <si>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</si>
  <si>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</si>
  <si>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</si>
  <si>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</si>
  <si>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</si>
  <si>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</si>
  <si>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</si>
  <si>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</si>
  <si>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</si>
  <si>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</si>
  <si>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</si>
  <si>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</si>
  <si>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</si>
  <si>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</si>
  <si>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</si>
  <si>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</si>
  <si>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</si>
  <si>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</si>
  <si>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</si>
  <si>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</si>
  <si>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</si>
  <si>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</si>
  <si>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</si>
  <si>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</si>
  <si>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</si>
  <si>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</si>
  <si>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</si>
  <si>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</si>
  <si>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</si>
  <si>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</si>
  <si>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</si>
  <si>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</si>
  <si>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</si>
  <si>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</si>
  <si>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</si>
  <si>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</si>
  <si>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</si>
  <si>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</si>
  <si>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</si>
  <si>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</si>
  <si>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</si>
  <si>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</si>
  <si>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</si>
  <si>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</si>
  <si>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</si>
  <si>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</si>
  <si>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</si>
  <si>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</si>
  <si>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</si>
  <si>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</si>
  <si>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</si>
  <si>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</si>
  <si>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</si>
  <si>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</si>
  <si>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</si>
  <si>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</si>
  <si>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</si>
  <si>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</si>
  <si>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</si>
  <si>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</si>
  <si>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</si>
  <si>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</si>
  <si>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</si>
  <si>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</si>
  <si>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</si>
  <si>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</si>
  <si>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</si>
  <si>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</si>
  <si>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</si>
  <si>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</si>
  <si>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</si>
  <si>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</si>
  <si>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</si>
  <si>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</si>
  <si>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</si>
  <si>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</si>
  <si>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</si>
  <si>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</si>
  <si>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</si>
  <si>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</si>
  <si>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</si>
  <si>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</si>
  <si>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</si>
  <si>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</si>
  <si>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</si>
  <si>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</si>
  <si>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</si>
  <si>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</si>
  <si>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</si>
  <si>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</si>
  <si>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</si>
  <si>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</si>
  <si>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</si>
  <si>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</si>
  <si>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</si>
  <si>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</si>
  <si>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</si>
  <si>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</si>
  <si>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</si>
  <si>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</si>
  <si>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</si>
  <si>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</si>
  <si>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</si>
  <si>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</si>
  <si>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</si>
  <si>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</si>
  <si>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</si>
  <si>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</si>
  <si>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</si>
  <si>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</si>
  <si>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</si>
  <si>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</si>
  <si>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</si>
  <si>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</si>
  <si>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</si>
  <si>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</si>
  <si>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</si>
  <si>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</si>
  <si>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</si>
  <si>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</si>
  <si>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</si>
  <si>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</si>
  <si>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</si>
  <si>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</si>
  <si>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</si>
  <si>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</si>
  <si>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</si>
  <si>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</si>
  <si>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</si>
  <si>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</si>
  <si>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</si>
  <si>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</si>
  <si>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</si>
  <si>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</si>
  <si>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</si>
  <si>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</si>
  <si>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</si>
  <si>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</si>
  <si>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</si>
  <si>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</si>
  <si>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</si>
  <si>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</si>
  <si>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</si>
  <si>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</si>
  <si>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</si>
  <si>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</si>
  <si>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</si>
  <si>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</si>
  <si>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</si>
  <si>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</si>
  <si>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</si>
  <si>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</si>
  <si>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</si>
  <si>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</si>
  <si>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</si>
  <si>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</si>
  <si>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</si>
  <si>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</si>
  <si>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</si>
  <si>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</si>
  <si>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</si>
  <si>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</si>
  <si>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</si>
  <si>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</si>
  <si>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</si>
  <si>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</si>
  <si>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</si>
  <si>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</si>
  <si>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</si>
  <si>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</si>
  <si>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</si>
  <si>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</si>
  <si>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</si>
  <si>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</si>
  <si>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</si>
  <si>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</si>
  <si>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</si>
  <si>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</si>
  <si>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</si>
  <si>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</si>
  <si>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</si>
  <si>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</si>
  <si>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</si>
  <si>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</si>
  <si>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</si>
  <si>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</si>
  <si>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</si>
  <si>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</si>
  <si>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</si>
  <si>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</si>
  <si>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</si>
  <si>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</si>
  <si>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</si>
  <si>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</si>
  <si>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</si>
  <si>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</si>
  <si>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</si>
  <si>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</si>
  <si>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</si>
  <si>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</si>
  <si>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</si>
  <si>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</si>
  <si>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</si>
  <si>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</si>
  <si>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</si>
  <si>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</si>
  <si>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</si>
  <si>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</si>
  <si>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</si>
  <si>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</si>
  <si>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</si>
  <si>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</si>
  <si>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</si>
  <si>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</si>
  <si>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</si>
  <si>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</si>
  <si>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</si>
  <si>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</si>
  <si>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</si>
  <si>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</si>
  <si>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</si>
  <si>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</si>
  <si>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</si>
  <si>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</si>
  <si>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</si>
  <si>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</si>
  <si>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</si>
  <si>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</si>
  <si>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</si>
  <si>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</si>
  <si>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</si>
  <si>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</si>
  <si>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</si>
  <si>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</si>
  <si>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</si>
  <si>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</si>
  <si>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</si>
  <si>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</si>
  <si>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</si>
  <si>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</si>
  <si>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</si>
  <si>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</si>
  <si>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</si>
  <si>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</si>
  <si>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</si>
  <si>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</si>
  <si>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</si>
  <si>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</si>
  <si>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</si>
  <si>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</si>
  <si>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</si>
  <si>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</si>
  <si>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</si>
  <si>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</si>
  <si>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</si>
  <si>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</si>
  <si>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</si>
  <si>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</si>
  <si>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</si>
  <si>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</si>
  <si>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</si>
  <si>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</si>
  <si>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</si>
  <si>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</si>
  <si>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</si>
  <si>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</si>
  <si>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</si>
  <si>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</si>
  <si>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</si>
  <si>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</si>
  <si>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</si>
  <si>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</si>
  <si>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</si>
  <si>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</si>
  <si>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</si>
  <si>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</si>
  <si>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</si>
  <si>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</si>
  <si>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</si>
  <si>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</si>
  <si>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</si>
  <si>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</si>
  <si>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</si>
  <si>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</si>
  <si>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</si>
  <si>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</si>
  <si>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</si>
  <si>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</si>
  <si>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</si>
  <si>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</si>
  <si>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</si>
  <si>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</si>
  <si>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</si>
  <si>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</si>
  <si>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</si>
  <si>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</si>
  <si>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</si>
  <si>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</si>
  <si>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</si>
  <si>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</si>
  <si>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</si>
  <si>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</si>
  <si>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</si>
  <si>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</si>
  <si>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</si>
  <si>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</si>
  <si>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</si>
  <si>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</si>
  <si>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</si>
  <si>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</si>
  <si>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</si>
  <si>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</si>
  <si>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</si>
  <si>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</si>
  <si>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</si>
  <si>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</si>
  <si>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</si>
  <si>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</si>
  <si>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</si>
  <si>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</si>
  <si>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</si>
  <si>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</si>
  <si>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</si>
  <si>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</si>
  <si>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</si>
  <si>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</si>
  <si>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</si>
  <si>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</si>
  <si>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</si>
  <si>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</si>
  <si>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</si>
  <si>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</si>
  <si>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</si>
  <si>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</si>
  <si>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</si>
  <si>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</si>
  <si>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</si>
  <si>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</si>
  <si>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</si>
  <si>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</si>
  <si>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</si>
  <si>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</si>
  <si>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</si>
  <si>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</si>
  <si>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</si>
  <si>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</si>
  <si>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</si>
  <si>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</si>
  <si>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</si>
  <si>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</si>
  <si>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</si>
  <si>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</si>
  <si>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</si>
  <si>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</si>
  <si>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</si>
  <si>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</si>
  <si>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</si>
  <si>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</si>
  <si>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</si>
  <si>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</si>
  <si>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</si>
  <si>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</si>
  <si>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</si>
  <si>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</si>
  <si>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</si>
  <si>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</si>
  <si>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</si>
  <si>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</si>
  <si>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</si>
  <si>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</si>
  <si>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</si>
  <si>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</si>
  <si>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</si>
  <si>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</si>
  <si>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</si>
  <si>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</si>
  <si>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</si>
  <si>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</si>
  <si>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</si>
  <si>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</si>
  <si>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</si>
  <si>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</si>
  <si>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</si>
  <si>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</si>
  <si>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</si>
  <si>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</si>
  <si>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</si>
  <si>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</si>
  <si>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</si>
  <si>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</si>
  <si>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</si>
  <si>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</si>
  <si>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</si>
  <si>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</si>
  <si>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</si>
  <si>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</si>
  <si>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</si>
  <si>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</si>
  <si>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</si>
  <si>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</si>
  <si>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</si>
  <si>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</si>
  <si>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</si>
  <si>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</si>
  <si>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</si>
  <si>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</si>
  <si>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</si>
  <si>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</si>
  <si>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</si>
  <si>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</si>
  <si>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</si>
  <si>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</si>
  <si>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</si>
  <si>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</si>
  <si>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</si>
  <si>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</si>
  <si>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</si>
  <si>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</si>
  <si>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</si>
  <si>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</si>
  <si>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</si>
  <si>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</si>
  <si>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</si>
  <si>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</si>
  <si>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</si>
  <si>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</si>
  <si>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</si>
  <si>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</si>
  <si>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</si>
  <si>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</si>
  <si>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</si>
  <si>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</si>
  <si>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</si>
  <si>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</si>
  <si>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</si>
  <si>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</si>
  <si>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</si>
  <si>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</si>
  <si>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</si>
  <si>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</si>
  <si>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</si>
  <si>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</si>
  <si>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</si>
  <si>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</si>
  <si>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</si>
  <si>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</si>
  <si>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</si>
  <si>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</si>
  <si>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</si>
  <si>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</si>
  <si>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</si>
  <si>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</si>
  <si>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</si>
  <si>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</si>
  <si>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</si>
  <si>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</si>
  <si>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</si>
  <si>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</si>
  <si>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</si>
  <si>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</si>
  <si>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</si>
  <si>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</si>
  <si>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</si>
  <si>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</si>
  <si>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</si>
  <si>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</si>
  <si>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</si>
  <si>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</si>
  <si>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</si>
  <si>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</si>
  <si>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</si>
  <si>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</si>
  <si>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</si>
  <si>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</si>
  <si>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</si>
  <si>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</si>
  <si>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</si>
  <si>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</si>
  <si>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</si>
  <si>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</si>
  <si>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</si>
  <si>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</si>
  <si>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</si>
  <si>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</si>
  <si>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</si>
  <si>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</si>
  <si>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</si>
  <si>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</si>
  <si>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</si>
  <si>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</si>
  <si>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</si>
  <si>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</si>
  <si>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</si>
  <si>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</si>
  <si>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</si>
  <si>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</si>
  <si>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</si>
  <si>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</si>
  <si>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</si>
  <si>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</si>
  <si>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</si>
  <si>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</si>
  <si>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</si>
  <si>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</si>
  <si>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</si>
  <si>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</si>
  <si>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</si>
  <si>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</si>
  <si>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</si>
  <si>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</si>
  <si>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</si>
  <si>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</si>
  <si>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</si>
  <si>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</si>
  <si>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</si>
  <si>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</si>
  <si>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</si>
  <si>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</si>
  <si>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</si>
  <si>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</si>
  <si>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</si>
  <si>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</si>
  <si>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</si>
  <si>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</si>
  <si>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</si>
  <si>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</si>
  <si>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</si>
  <si>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</si>
  <si>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</si>
  <si>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</si>
  <si>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</si>
  <si>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</si>
  <si>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</si>
  <si>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</si>
  <si>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</si>
  <si>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</si>
  <si>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</si>
  <si>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</si>
  <si>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</si>
  <si>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</si>
  <si>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</si>
  <si>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</si>
  <si>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</si>
  <si>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</si>
  <si>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</si>
  <si>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</si>
  <si>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</si>
  <si>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</si>
  <si>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</si>
  <si>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</si>
  <si>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</si>
  <si>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</si>
  <si>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</si>
  <si>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</si>
  <si>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</si>
  <si>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</si>
  <si>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</si>
  <si>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</si>
  <si>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</si>
  <si>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</si>
  <si>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</si>
  <si>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</si>
  <si>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</si>
  <si>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</si>
  <si>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</si>
  <si>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</si>
  <si>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</si>
  <si>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</si>
  <si>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</si>
  <si>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</si>
  <si>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</si>
  <si>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</si>
  <si>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</si>
  <si>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</si>
  <si>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</si>
  <si>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</si>
  <si>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</si>
  <si>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</si>
  <si>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</si>
  <si>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</si>
  <si>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</si>
  <si>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</si>
  <si>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</si>
  <si>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</si>
  <si>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</si>
  <si>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</si>
  <si>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</si>
  <si>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</si>
  <si>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</si>
  <si>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</si>
  <si>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</si>
  <si>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</si>
  <si>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</si>
  <si>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</si>
  <si>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</si>
  <si>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</si>
  <si>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</si>
  <si>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</si>
  <si>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</si>
  <si>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</si>
  <si>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</si>
  <si>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</si>
  <si>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</si>
  <si>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</si>
  <si>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</si>
  <si>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</si>
  <si>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</si>
  <si>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</si>
  <si>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</si>
  <si>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</si>
  <si>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</si>
  <si>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</si>
  <si>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</si>
  <si>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</si>
  <si>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</si>
  <si>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</si>
  <si>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</si>
  <si>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</si>
  <si>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</si>
  <si>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</si>
  <si>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</si>
  <si>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</si>
  <si>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</si>
  <si>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</si>
  <si>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</si>
  <si>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</si>
  <si>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</si>
  <si>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</si>
  <si>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</si>
  <si>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</si>
  <si>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</si>
  <si>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</si>
  <si>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</si>
  <si>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</si>
  <si>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</si>
  <si>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</si>
  <si>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</si>
  <si>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</si>
  <si>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</si>
  <si>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</si>
  <si>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</si>
  <si>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</si>
  <si>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</si>
  <si>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</si>
  <si>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</si>
  <si>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</si>
  <si>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</si>
  <si>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</si>
  <si>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</si>
  <si>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</si>
  <si>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</si>
  <si>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</si>
  <si>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</si>
  <si>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</si>
  <si>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</si>
  <si>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</si>
  <si>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</si>
  <si>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</si>
  <si>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</si>
  <si>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</si>
  <si>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</si>
  <si>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</si>
  <si>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</si>
  <si>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</si>
  <si>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</si>
  <si>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</si>
  <si>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</si>
  <si>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</si>
  <si>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</si>
  <si>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</si>
  <si>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</si>
  <si>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</si>
  <si>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</si>
  <si>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</si>
  <si>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</si>
  <si>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</si>
  <si>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</si>
  <si>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</si>
  <si>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</si>
  <si>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</si>
  <si>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</si>
  <si>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</si>
  <si>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</si>
  <si>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</si>
  <si>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</si>
  <si>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</si>
  <si>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</si>
  <si>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</si>
  <si>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</si>
  <si>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</si>
  <si>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</si>
  <si>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</si>
  <si>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</si>
  <si>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</si>
  <si>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</si>
  <si>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</si>
  <si>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</si>
  <si>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</si>
  <si>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</si>
  <si>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</si>
  <si>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</si>
  <si>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</si>
  <si>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</si>
  <si>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</si>
  <si>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</si>
  <si>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</si>
  <si>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</si>
  <si>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</si>
  <si>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</si>
  <si>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</si>
  <si>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</si>
  <si>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</si>
  <si>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</si>
  <si>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</si>
  <si>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</si>
  <si>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</si>
  <si>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</si>
  <si>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</si>
  <si>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</si>
  <si>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</si>
  <si>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</si>
  <si>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</si>
  <si>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</si>
  <si>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</si>
  <si>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</si>
  <si>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</si>
  <si>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</si>
  <si>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</si>
  <si>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</si>
  <si>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</si>
  <si>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</si>
  <si>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</si>
  <si>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</si>
  <si>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</si>
  <si>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</si>
  <si>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</si>
  <si>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</si>
  <si>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</si>
  <si>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</si>
  <si>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</si>
  <si>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</si>
  <si>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</si>
  <si>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</si>
  <si>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</si>
  <si>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</si>
  <si>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</si>
  <si>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</si>
  <si>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</si>
  <si>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</si>
  <si>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</si>
  <si>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</si>
  <si>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</si>
  <si>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</si>
  <si>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</si>
  <si>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</si>
  <si>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</si>
  <si>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</si>
  <si>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</si>
  <si>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</si>
  <si>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</si>
  <si>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</si>
  <si>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</si>
  <si>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</si>
  <si>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</si>
  <si>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</si>
  <si>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</si>
  <si>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</si>
  <si>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</si>
  <si>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</si>
  <si>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</si>
  <si>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</si>
  <si>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</si>
  <si>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</si>
  <si>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</si>
  <si>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</si>
  <si>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</si>
  <si>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</si>
  <si>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</si>
  <si>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</si>
  <si>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</si>
  <si>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</si>
  <si>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</si>
  <si>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</si>
  <si>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</si>
  <si>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</si>
  <si>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</si>
  <si>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</si>
  <si>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</si>
  <si>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</si>
  <si>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</si>
  <si>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</si>
  <si>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</si>
  <si>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</si>
  <si>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</si>
  <si>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</si>
  <si>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</si>
  <si>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</si>
  <si>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</si>
  <si>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</si>
  <si>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</si>
  <si>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</si>
  <si>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</si>
  <si>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</si>
  <si>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</si>
  <si>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</si>
  <si>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</si>
  <si>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</si>
  <si>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</si>
  <si>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</si>
  <si>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</si>
  <si>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</si>
  <si>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</si>
  <si>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</si>
  <si>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</si>
  <si>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</si>
  <si>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</si>
  <si>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</si>
  <si>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</si>
  <si>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</si>
  <si>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</si>
  <si>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</si>
  <si>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</si>
  <si>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</si>
  <si>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</si>
  <si>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</si>
  <si>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</si>
  <si>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</si>
  <si>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</si>
  <si>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</si>
  <si>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</si>
  <si>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</si>
  <si>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</si>
  <si>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</si>
  <si>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</si>
  <si>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</si>
  <si>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</si>
  <si>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</si>
  <si>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</si>
  <si>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</si>
  <si>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</si>
  <si>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</si>
  <si>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</si>
  <si>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</si>
  <si>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</si>
  <si>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</si>
  <si>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</si>
  <si>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</si>
  <si>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</si>
  <si>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</si>
  <si>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</si>
  <si>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</si>
  <si>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</si>
  <si>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</si>
  <si>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</si>
  <si>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</si>
  <si>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</si>
  <si>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</si>
  <si>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</si>
  <si>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</si>
  <si>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</si>
  <si>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</si>
  <si>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</si>
  <si>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</si>
  <si>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</si>
  <si>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</si>
  <si>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</si>
  <si>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</si>
  <si>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</si>
  <si>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</si>
  <si>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</si>
  <si>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</si>
  <si>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</si>
  <si>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</si>
  <si>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</si>
  <si>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</si>
  <si>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</si>
  <si>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</si>
  <si>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</si>
  <si>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</si>
  <si>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</si>
  <si>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</si>
  <si>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</si>
  <si>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</si>
  <si>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</si>
  <si>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</si>
  <si>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</si>
  <si>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</si>
  <si>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</si>
  <si>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</si>
  <si>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</si>
  <si>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</si>
  <si>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</si>
  <si>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</si>
  <si>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</si>
  <si>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</si>
  <si>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</si>
  <si>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</si>
  <si>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</si>
  <si>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</si>
  <si>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</si>
  <si>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</si>
  <si>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</si>
  <si>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</si>
  <si>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</si>
  <si>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</si>
  <si>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</si>
  <si>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</si>
  <si>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</si>
  <si>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</si>
  <si>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</si>
  <si>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</si>
  <si>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</si>
  <si>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</si>
  <si>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</si>
  <si>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</si>
  <si>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</si>
  <si>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</si>
  <si>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</si>
  <si>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</si>
  <si>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</si>
  <si>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</si>
  <si>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</si>
  <si>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</si>
  <si>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</si>
  <si>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</si>
  <si>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</si>
  <si>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</si>
  <si>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</si>
  <si>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</si>
  <si>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</si>
  <si>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</si>
  <si>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</si>
  <si>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</si>
  <si>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</si>
  <si>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</si>
  <si>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</si>
  <si>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</si>
  <si>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</si>
  <si>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</si>
  <si>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</si>
  <si>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</si>
  <si>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</si>
  <si>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</si>
  <si>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</si>
  <si>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</si>
  <si>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</si>
  <si>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</si>
  <si>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</si>
  <si>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</si>
  <si>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</si>
  <si>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</si>
  <si>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</si>
  <si>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</si>
  <si>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</si>
  <si>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</si>
  <si>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</si>
  <si>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</si>
  <si>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</si>
  <si>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</si>
  <si>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</si>
  <si>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</si>
  <si>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</si>
  <si>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</si>
  <si>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</si>
  <si>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</si>
  <si>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</si>
  <si>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</si>
  <si>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</si>
  <si>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</si>
  <si>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</si>
  <si>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</si>
  <si>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</si>
  <si>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</si>
  <si>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</si>
  <si>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</si>
  <si>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</si>
  <si>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</si>
  <si>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</si>
  <si>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</si>
  <si>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</si>
  <si>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</si>
  <si>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</si>
  <si>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</si>
  <si>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</si>
  <si>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</si>
  <si>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</si>
  <si>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</si>
  <si>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</si>
  <si>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</si>
  <si>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</si>
  <si>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</si>
  <si>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</si>
  <si>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</si>
  <si>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</si>
  <si>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</si>
  <si>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</si>
  <si>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</si>
  <si>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</si>
  <si>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</si>
  <si>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</si>
  <si>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</si>
  <si>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</si>
  <si>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</si>
  <si>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</si>
  <si>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</si>
  <si>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</si>
  <si>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</si>
  <si>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</si>
  <si>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</si>
  <si>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</si>
  <si>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</si>
  <si>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</si>
  <si>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</si>
  <si>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</si>
  <si>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</si>
  <si>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</si>
  <si>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</si>
  <si>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</si>
  <si>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</si>
  <si>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</si>
  <si>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</si>
  <si>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</si>
  <si>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</si>
  <si>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</si>
  <si>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</si>
  <si>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</si>
  <si>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</si>
  <si>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</si>
  <si>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</si>
  <si>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</si>
  <si>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</si>
  <si>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</si>
  <si>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</si>
  <si>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</si>
  <si>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</si>
  <si>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</si>
  <si>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</si>
  <si>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</si>
  <si>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</si>
  <si>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</si>
  <si>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</si>
  <si>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</si>
  <si>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</si>
  <si>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</si>
  <si>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</si>
  <si>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</si>
  <si>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</si>
  <si>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</si>
  <si>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</si>
  <si>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</si>
  <si>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</si>
  <si>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</si>
  <si>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</si>
  <si>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</si>
  <si>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</si>
  <si>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</si>
  <si>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</si>
  <si>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</si>
  <si>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</si>
  <si>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</si>
  <si>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</si>
  <si>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</si>
  <si>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</si>
  <si>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</si>
  <si>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</si>
  <si>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</si>
  <si>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</si>
  <si>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</si>
  <si>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</si>
  <si>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</si>
  <si>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</si>
  <si>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</si>
  <si>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</si>
  <si>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</si>
  <si>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</si>
  <si>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</si>
  <si>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</si>
  <si>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</si>
  <si>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</si>
  <si>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</si>
  <si>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</si>
  <si>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</si>
  <si>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</si>
  <si>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</si>
  <si>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</si>
  <si>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</si>
  <si>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</si>
  <si>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</si>
  <si>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</si>
  <si>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</si>
  <si>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</si>
  <si>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</si>
  <si>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</si>
  <si>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</si>
  <si>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</si>
  <si>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</si>
  <si>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</si>
  <si>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</si>
  <si>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</si>
  <si>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</si>
  <si>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</si>
  <si>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</si>
  <si>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</si>
  <si>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</si>
  <si>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</si>
  <si>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</si>
  <si>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</si>
  <si>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</si>
  <si>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</si>
  <si>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</si>
  <si>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</si>
  <si>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</si>
  <si>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</si>
  <si>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</si>
  <si>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</si>
  <si>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</si>
  <si>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</si>
  <si>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</si>
  <si>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</si>
  <si>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</si>
  <si>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</si>
  <si>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</si>
  <si>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</si>
  <si>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</si>
  <si>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</si>
  <si>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</si>
  <si>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</si>
  <si>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</si>
  <si>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</si>
  <si>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</si>
  <si>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</si>
  <si>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</si>
  <si>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</si>
  <si>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</si>
  <si>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</si>
  <si>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</si>
  <si>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</si>
  <si>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</si>
  <si>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</si>
  <si>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</si>
  <si>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</si>
  <si>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</si>
  <si>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</si>
  <si>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</si>
  <si>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</si>
  <si>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</si>
  <si>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</si>
  <si>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</si>
  <si>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</si>
  <si>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</si>
  <si>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</si>
  <si>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</si>
  <si>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</si>
  <si>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</si>
  <si>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</si>
  <si>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</si>
  <si>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</si>
  <si>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</si>
  <si>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</si>
  <si>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</si>
  <si>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</si>
  <si>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</si>
  <si>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</si>
  <si>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</si>
  <si>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</si>
  <si>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</si>
  <si>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</si>
  <si>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</si>
  <si>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</si>
  <si>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</si>
  <si>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</si>
  <si>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</si>
  <si>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</si>
  <si>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</si>
  <si>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</si>
  <si>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</si>
  <si>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</si>
  <si>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</si>
  <si>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</si>
  <si>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</si>
  <si>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</si>
  <si>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</si>
  <si>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</si>
  <si>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</si>
  <si>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</si>
  <si>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</si>
  <si>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</si>
  <si>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</si>
  <si>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</si>
  <si>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</si>
  <si>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</si>
  <si>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</si>
  <si>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</si>
  <si>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</si>
  <si>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</si>
  <si>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</si>
  <si>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</si>
  <si>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</si>
  <si>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</si>
  <si>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</si>
  <si>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</si>
  <si>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</si>
  <si>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</si>
  <si>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</si>
  <si>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</si>
  <si>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</si>
  <si>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</si>
  <si>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</si>
  <si>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</si>
  <si>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</si>
  <si>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</si>
  <si>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</si>
  <si>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</si>
  <si>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</si>
  <si>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</si>
  <si>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</si>
  <si>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</si>
  <si>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</si>
  <si>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</si>
  <si>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</si>
  <si>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</si>
  <si>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</si>
  <si>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</si>
  <si>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</si>
  <si>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</si>
  <si>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</si>
  <si>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</si>
  <si>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</si>
  <si>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</si>
  <si>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</si>
  <si>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</si>
  <si>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</si>
  <si>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</si>
  <si>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</si>
  <si>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</si>
  <si>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</si>
  <si>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</si>
  <si>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</si>
  <si>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</si>
  <si>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</si>
  <si>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</si>
  <si>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</si>
  <si>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</si>
  <si>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</si>
  <si>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</si>
  <si>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</si>
  <si>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</si>
  <si>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</si>
  <si>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</si>
  <si>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</si>
  <si>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</si>
  <si>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</si>
  <si>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</si>
  <si>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</si>
  <si>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</si>
  <si>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</si>
  <si>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</si>
  <si>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</si>
  <si>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</si>
  <si>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</si>
  <si>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</si>
  <si>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</si>
  <si>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</si>
  <si>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</si>
  <si>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</si>
  <si>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</si>
  <si>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</si>
  <si>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</si>
  <si>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</si>
  <si>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</si>
  <si>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</si>
  <si>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</si>
  <si>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</si>
  <si>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</si>
  <si>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</si>
  <si>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</si>
  <si>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</si>
  <si>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</si>
  <si>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</si>
  <si>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</si>
  <si>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</si>
  <si>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</si>
  <si>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</si>
  <si>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</si>
  <si>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</si>
  <si>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</si>
  <si>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</si>
  <si>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</si>
  <si>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</si>
  <si>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</si>
  <si>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</si>
  <si>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</si>
  <si>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</si>
  <si>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</si>
  <si>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</si>
  <si>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</si>
  <si>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</si>
  <si>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</si>
  <si>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</si>
  <si>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</si>
  <si>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</si>
  <si>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</si>
  <si>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</si>
  <si>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</si>
  <si>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</si>
  <si>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</si>
  <si>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</si>
  <si>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</si>
  <si>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</si>
  <si>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</si>
  <si>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</si>
  <si>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</si>
  <si>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</si>
  <si>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</si>
  <si>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</si>
  <si>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</si>
  <si>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</si>
  <si>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</si>
  <si>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</si>
  <si>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</si>
  <si>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</si>
  <si>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</si>
  <si>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</si>
  <si>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</si>
  <si>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</si>
  <si>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</si>
  <si>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</si>
  <si>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</si>
  <si>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</si>
  <si>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</si>
  <si>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</si>
  <si>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</si>
  <si>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</si>
  <si>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</si>
  <si>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</si>
  <si>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</si>
  <si>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</si>
  <si>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</si>
  <si>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</si>
  <si>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</si>
  <si>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</si>
  <si>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</si>
  <si>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</si>
  <si>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</si>
  <si>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</si>
  <si>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</si>
  <si>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</si>
  <si>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</si>
  <si>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</si>
  <si>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</si>
  <si>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</si>
  <si>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</si>
  <si>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</si>
  <si>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</si>
  <si>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</si>
  <si>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</si>
  <si>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</si>
  <si>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</si>
  <si>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</si>
  <si>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</si>
  <si>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</si>
  <si>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</si>
  <si>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</si>
  <si>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</si>
  <si>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</si>
  <si>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</si>
  <si>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</si>
  <si>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</si>
  <si>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</si>
  <si>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</si>
  <si>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</si>
  <si>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</si>
  <si>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</si>
  <si>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</si>
  <si>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</si>
  <si>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</si>
  <si>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</si>
  <si>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</si>
  <si>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</si>
  <si>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</si>
  <si>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</si>
  <si>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</si>
  <si>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</si>
  <si>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</si>
  <si>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</si>
  <si>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</si>
  <si>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</si>
  <si>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</si>
  <si>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</si>
  <si>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</si>
  <si>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</si>
  <si>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</si>
  <si>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</si>
  <si>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</si>
  <si>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</si>
  <si>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</si>
  <si>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</si>
  <si>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</si>
  <si>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</si>
  <si>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</si>
  <si>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</si>
  <si>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</si>
  <si>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</si>
  <si>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</si>
  <si>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</si>
  <si>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</si>
  <si>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</si>
  <si>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</si>
  <si>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</si>
  <si>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</si>
  <si>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</si>
  <si>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</si>
  <si>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</si>
  <si>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</si>
  <si>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</si>
  <si>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</si>
  <si>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</si>
  <si>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</si>
  <si>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</si>
  <si>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</si>
  <si>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</si>
  <si>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</si>
  <si>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</si>
  <si>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</si>
  <si>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</si>
  <si>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</si>
  <si>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</si>
  <si>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</si>
  <si>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</si>
  <si>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</si>
  <si>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</si>
  <si>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</si>
  <si>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</si>
  <si>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</si>
  <si>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</si>
  <si>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</si>
  <si>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</si>
  <si>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</si>
  <si>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</si>
  <si>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</si>
  <si>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</si>
  <si>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</si>
  <si>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</si>
  <si>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</si>
  <si>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</si>
  <si>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</si>
  <si>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</si>
  <si>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</si>
  <si>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</si>
  <si>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</si>
  <si>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</si>
  <si>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</si>
  <si>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</si>
  <si>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</si>
  <si>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</si>
  <si>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</si>
  <si>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</si>
  <si>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</si>
  <si>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</si>
  <si>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</si>
  <si>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</si>
  <si>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</si>
  <si>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</si>
  <si>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</si>
  <si>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</si>
  <si>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</si>
  <si>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</si>
  <si>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</si>
  <si>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</si>
  <si>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</si>
  <si>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</si>
  <si>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</si>
  <si>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</si>
  <si>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</si>
  <si>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</si>
  <si>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</si>
  <si>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</si>
  <si>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</si>
  <si>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</si>
  <si>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</si>
  <si>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</si>
  <si>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</si>
  <si>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</si>
  <si>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</si>
  <si>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</si>
  <si>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</si>
  <si>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</si>
  <si>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</si>
  <si>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</si>
  <si>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</si>
  <si>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</si>
  <si>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</si>
  <si>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</si>
  <si>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</si>
  <si>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</si>
  <si>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</si>
  <si>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</si>
  <si>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</si>
  <si>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</si>
  <si>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</si>
  <si>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</si>
  <si>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</si>
  <si>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</si>
  <si>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</si>
  <si>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</si>
  <si>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</si>
  <si>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</si>
  <si>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</si>
  <si>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</si>
  <si>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</si>
  <si>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</si>
  <si>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</si>
  <si>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</si>
  <si>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</si>
  <si>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</si>
  <si>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</si>
  <si>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</si>
  <si>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</si>
  <si>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</si>
  <si>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</si>
  <si>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</si>
  <si>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</si>
  <si>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</si>
  <si>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</si>
  <si>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</si>
  <si>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</si>
  <si>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</si>
  <si>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</si>
  <si>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</si>
  <si>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</si>
  <si>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</si>
  <si>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</si>
  <si>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</si>
  <si>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</si>
  <si>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</si>
  <si>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</si>
  <si>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</si>
  <si>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</si>
  <si>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</si>
  <si>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</si>
  <si>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</si>
  <si>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</si>
  <si>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</si>
  <si>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</si>
  <si>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</si>
  <si>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</si>
  <si>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</si>
  <si>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</si>
  <si>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</si>
  <si>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</si>
  <si>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</si>
  <si>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</si>
  <si>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</si>
  <si>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</si>
  <si>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</si>
  <si>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</si>
  <si>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</si>
  <si>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</si>
  <si>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</si>
  <si>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</si>
  <si>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</si>
  <si>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</si>
  <si>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</si>
  <si>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</si>
  <si>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</si>
  <si>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</si>
  <si>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</si>
  <si>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</si>
  <si>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</si>
  <si>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</si>
  <si>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</si>
  <si>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</si>
  <si>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</si>
  <si>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</si>
  <si>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</si>
  <si>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</si>
  <si>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</si>
  <si>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</si>
  <si>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</si>
  <si>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</si>
  <si>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</si>
  <si>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</si>
  <si>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</si>
  <si>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</si>
  <si>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</si>
  <si>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</si>
  <si>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</si>
  <si>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</si>
  <si>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</si>
  <si>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</si>
  <si>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</si>
  <si>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</si>
  <si>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</si>
  <si>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</si>
  <si>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</si>
  <si>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</si>
  <si>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</si>
  <si>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</si>
  <si>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</si>
  <si>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</si>
  <si>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</si>
  <si>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</si>
  <si>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</si>
  <si>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</si>
  <si>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</si>
  <si>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</si>
  <si>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</si>
  <si>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</si>
  <si>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</si>
  <si>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</si>
  <si>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</si>
  <si>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</si>
  <si>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</si>
  <si>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</si>
  <si>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</si>
  <si>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</si>
  <si>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</si>
  <si>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</si>
  <si>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</si>
  <si>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</si>
  <si>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</si>
  <si>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</si>
  <si>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</si>
  <si>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</si>
  <si>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</si>
  <si>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</si>
  <si>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</si>
  <si>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</si>
  <si>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</si>
  <si>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</si>
  <si>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</si>
  <si>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</si>
  <si>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</si>
  <si>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</si>
  <si>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</si>
  <si>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</si>
  <si>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</si>
  <si>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</si>
  <si>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</si>
  <si>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</si>
  <si>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</si>
  <si>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</si>
  <si>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</si>
  <si>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</si>
  <si>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</si>
  <si>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</si>
  <si>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</si>
  <si>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</si>
  <si>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</si>
  <si>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</si>
  <si>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</si>
  <si>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</si>
  <si>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</si>
  <si>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</si>
  <si>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</si>
  <si>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</si>
  <si>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</si>
  <si>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</si>
  <si>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</si>
  <si>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</si>
  <si>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</si>
  <si>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</si>
  <si>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</si>
  <si>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</si>
  <si>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</si>
  <si>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</si>
  <si>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</si>
  <si>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</si>
  <si>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</si>
  <si>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</si>
  <si>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</si>
  <si>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</si>
  <si>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</si>
  <si>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</si>
  <si>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</si>
  <si>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</si>
  <si>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</si>
  <si>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</si>
  <si>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</si>
  <si>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</si>
  <si>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</si>
  <si>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</si>
  <si>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</si>
  <si>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</si>
  <si>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</si>
  <si>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</si>
  <si>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</si>
  <si>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</si>
  <si>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</si>
  <si>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</si>
  <si>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</si>
  <si>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</si>
  <si>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</si>
  <si>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</si>
  <si>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</si>
  <si>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</si>
  <si>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</si>
  <si>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</si>
  <si>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</si>
  <si>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</si>
  <si>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</si>
  <si>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</si>
  <si>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</si>
  <si>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</si>
  <si>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</si>
  <si>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</si>
  <si>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</si>
  <si>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</si>
  <si>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</si>
  <si>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</si>
  <si>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</si>
  <si>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</si>
  <si>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</si>
  <si>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</si>
  <si>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</si>
  <si>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</si>
  <si>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</si>
  <si>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</si>
  <si>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</si>
  <si>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</si>
  <si>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</si>
  <si>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</si>
  <si>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</si>
  <si>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</si>
  <si>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</si>
  <si>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</si>
  <si>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</si>
  <si>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</si>
  <si>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</si>
  <si>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</si>
  <si>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</si>
  <si>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</si>
  <si>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</si>
  <si>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</si>
  <si>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</si>
  <si>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</si>
  <si>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</si>
  <si>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</si>
  <si>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</si>
  <si>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</si>
  <si>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</si>
  <si>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</si>
  <si>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</si>
  <si>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</si>
  <si>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</si>
  <si>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</si>
  <si>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</si>
  <si>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</si>
  <si>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</si>
  <si>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</si>
  <si>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</si>
  <si>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</si>
  <si>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</si>
  <si>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</si>
  <si>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</si>
  <si>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</si>
  <si>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</si>
  <si>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</si>
  <si>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</si>
  <si>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</si>
  <si>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</si>
  <si>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</si>
  <si>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</si>
  <si>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</si>
  <si>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</si>
  <si>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</si>
  <si>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</si>
  <si>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</si>
  <si>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</si>
  <si>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</si>
  <si>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</si>
  <si>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</si>
  <si>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</si>
  <si>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</si>
  <si>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</si>
  <si>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</si>
  <si>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</si>
  <si>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</si>
  <si>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</si>
  <si>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</si>
  <si>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</si>
  <si>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</si>
  <si>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</si>
  <si>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</si>
  <si>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</si>
  <si>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</si>
  <si>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</si>
  <si>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</si>
  <si>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</si>
  <si>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</si>
  <si>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</si>
  <si>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</si>
  <si>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</si>
  <si>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</si>
  <si>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</si>
  <si>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</si>
  <si>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</si>
  <si>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</si>
  <si>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</si>
  <si>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</si>
  <si>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</si>
  <si>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</si>
  <si>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</si>
  <si>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</si>
  <si>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</si>
  <si>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</si>
  <si>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</si>
  <si>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</si>
  <si>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</si>
  <si>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</si>
  <si>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</si>
  <si>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</si>
  <si>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</si>
  <si>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</si>
  <si>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</si>
  <si>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</si>
  <si>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</si>
  <si>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</si>
  <si>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</si>
  <si>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</si>
  <si>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</si>
  <si>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</si>
  <si>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</si>
  <si>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</si>
  <si>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</si>
  <si>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</si>
  <si>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</si>
  <si>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</si>
  <si>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</si>
  <si>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</si>
  <si>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</si>
  <si>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</si>
  <si>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</si>
  <si>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</si>
  <si>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</si>
  <si>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</si>
  <si>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</si>
  <si>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</si>
  <si>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</si>
  <si>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</si>
  <si>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</si>
  <si>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</si>
  <si>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</si>
  <si>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</si>
  <si>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</si>
  <si>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</si>
  <si>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</si>
  <si>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</si>
  <si>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</si>
  <si>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</si>
  <si>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</si>
  <si>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</si>
  <si>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</si>
  <si>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</si>
  <si>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</si>
  <si>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</si>
  <si>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</si>
  <si>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</si>
  <si>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</si>
  <si>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</si>
  <si>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</si>
  <si>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</si>
  <si>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</si>
  <si>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</si>
  <si>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</si>
  <si>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</si>
  <si>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</si>
  <si>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</si>
  <si>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</si>
  <si>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</si>
  <si>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</si>
  <si>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</si>
  <si>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</si>
  <si>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</si>
  <si>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</si>
  <si>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</si>
  <si>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</si>
  <si>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</si>
  <si>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</si>
  <si>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</si>
  <si>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</si>
  <si>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</si>
  <si>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</si>
  <si>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</si>
  <si>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</si>
  <si>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</si>
  <si>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</si>
  <si>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</si>
  <si>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</si>
  <si>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</si>
  <si>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</si>
  <si>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</si>
  <si>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</si>
  <si>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</si>
  <si>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</si>
  <si>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</si>
  <si>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</si>
  <si>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</si>
  <si>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</si>
  <si>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</si>
  <si>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</si>
  <si>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</si>
  <si>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</si>
  <si>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</si>
  <si>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</si>
  <si>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</si>
  <si>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</si>
  <si>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</si>
  <si>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</si>
  <si>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</si>
  <si>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</si>
  <si>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</si>
  <si>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</si>
  <si>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</si>
  <si>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</si>
  <si>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</si>
  <si>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</si>
  <si>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</si>
  <si>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</si>
  <si>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</si>
  <si>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</si>
  <si>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</si>
  <si>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</si>
  <si>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</si>
  <si>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</si>
  <si>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</si>
  <si>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</si>
  <si>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</si>
  <si>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</si>
  <si>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</si>
  <si>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</si>
  <si>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</si>
  <si>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</si>
  <si>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</si>
  <si>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</si>
  <si>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</si>
  <si>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</si>
  <si>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</si>
  <si>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</si>
  <si>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</si>
  <si>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</si>
  <si>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</si>
  <si>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</si>
  <si>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</si>
  <si>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</si>
  <si>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</si>
  <si>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</si>
  <si>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</si>
  <si>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</si>
  <si>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</si>
  <si>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</si>
  <si>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</si>
  <si>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</si>
  <si>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</si>
  <si>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</si>
  <si>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</si>
  <si>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</si>
  <si>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</si>
  <si>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</si>
  <si>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</si>
  <si>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</si>
  <si>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</si>
  <si>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</si>
  <si>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</si>
  <si>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</si>
  <si>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</si>
  <si>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</si>
  <si>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</si>
  <si>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</si>
  <si>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</si>
  <si>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</si>
  <si>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</si>
  <si>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</si>
  <si>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</si>
  <si>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</si>
  <si>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</si>
  <si>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</si>
  <si>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</si>
  <si>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</si>
  <si>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</si>
  <si>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</si>
  <si>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</si>
  <si>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</si>
  <si>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</si>
  <si>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</si>
  <si>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</si>
  <si>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</si>
  <si>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</si>
  <si>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</si>
  <si>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</si>
  <si>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</si>
  <si>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</si>
  <si>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</si>
  <si>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</si>
  <si>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</si>
  <si>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</si>
  <si>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</si>
  <si>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</si>
  <si>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</si>
  <si>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</si>
  <si>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</si>
  <si>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</si>
  <si>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</si>
  <si>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</si>
  <si>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</si>
  <si>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</si>
  <si>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</si>
  <si>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</si>
  <si>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</si>
  <si>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</si>
  <si>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</si>
  <si>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</si>
  <si>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</si>
  <si>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</si>
  <si>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</si>
  <si>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</si>
  <si>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</si>
  <si>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</si>
  <si>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</si>
  <si>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</si>
  <si>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</si>
  <si>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</si>
  <si>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</si>
  <si>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</si>
  <si>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</si>
  <si>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</si>
  <si>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</si>
  <si>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</si>
  <si>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</si>
  <si>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</si>
  <si>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</si>
  <si>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</si>
  <si>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</si>
  <si>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</si>
  <si>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</si>
  <si>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</si>
  <si>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</si>
  <si>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</si>
  <si>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</si>
  <si>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</si>
  <si>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</si>
  <si>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</si>
  <si>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</si>
  <si>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</si>
  <si>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</si>
  <si>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</si>
  <si>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</si>
  <si>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</si>
  <si>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</si>
  <si>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</si>
  <si>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</si>
  <si>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</si>
  <si>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</si>
  <si>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</si>
  <si>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</si>
  <si>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</si>
  <si>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</si>
  <si>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</si>
  <si>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</si>
  <si>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</si>
  <si>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</si>
  <si>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</si>
  <si>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</si>
  <si>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</si>
  <si>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</si>
  <si>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</si>
  <si>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</si>
  <si>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</si>
  <si>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</si>
  <si>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</si>
  <si>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</si>
  <si>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</si>
  <si>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</si>
  <si>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</si>
  <si>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</si>
  <si>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</si>
  <si>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</si>
  <si>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</si>
  <si>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</si>
  <si>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</si>
  <si>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</si>
  <si>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</si>
  <si>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</si>
  <si>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</si>
  <si>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</si>
  <si>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</si>
  <si>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</si>
  <si>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</si>
  <si>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</si>
  <si>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</si>
  <si>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</si>
  <si>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</si>
  <si>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</si>
  <si>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</si>
  <si>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</si>
  <si>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</si>
  <si>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</si>
  <si>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</si>
  <si>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</si>
  <si>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</si>
  <si>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</si>
  <si>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</si>
  <si>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</si>
  <si>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</si>
  <si>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</si>
  <si>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</si>
  <si>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</si>
  <si>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</si>
  <si>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</si>
  <si>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</si>
  <si>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</si>
  <si>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</si>
  <si>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</si>
  <si>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</si>
  <si>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</si>
  <si>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</si>
  <si>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</si>
  <si>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</si>
  <si>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</si>
  <si>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</si>
  <si>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</si>
  <si>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</si>
  <si>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</si>
  <si>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</si>
  <si>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</si>
  <si>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</si>
  <si>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</si>
  <si>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</si>
  <si>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</si>
  <si>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</si>
  <si>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</si>
  <si>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</si>
  <si>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</si>
  <si>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</si>
  <si>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</si>
  <si>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</si>
  <si>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</si>
  <si>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</si>
  <si>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</si>
  <si>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</si>
  <si>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</si>
  <si>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</si>
  <si>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</si>
  <si>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</si>
  <si>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</si>
  <si>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</si>
  <si>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</si>
  <si>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</si>
  <si>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</si>
  <si>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</si>
  <si>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</si>
  <si>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</si>
  <si>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</si>
  <si>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</si>
  <si>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</si>
  <si>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</si>
  <si>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</si>
  <si>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</si>
  <si>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</si>
  <si>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</si>
  <si>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</si>
  <si>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</si>
  <si>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</si>
  <si>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</si>
  <si>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</si>
  <si>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</si>
  <si>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</si>
  <si>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</si>
  <si>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</si>
  <si>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</si>
  <si>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</si>
  <si>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</si>
  <si>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</si>
  <si>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</si>
  <si>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</si>
  <si>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</si>
  <si>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</si>
  <si>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</si>
  <si>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</si>
  <si>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</si>
  <si>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</si>
  <si>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</si>
  <si>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</si>
  <si>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</si>
  <si>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</si>
  <si>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</si>
  <si>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</si>
  <si>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</si>
  <si>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</si>
  <si>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</si>
  <si>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</si>
  <si>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</si>
  <si>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</si>
  <si>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</si>
  <si>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</si>
  <si>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</si>
  <si>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</si>
  <si>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</si>
  <si>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</si>
  <si>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</si>
  <si>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</si>
  <si>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</si>
  <si>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</si>
  <si>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</si>
  <si>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</si>
  <si>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</si>
  <si>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</si>
  <si>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</si>
  <si>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</si>
  <si>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</si>
  <si>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</si>
  <si>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</si>
  <si>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</si>
  <si>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</si>
  <si>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</si>
  <si>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</si>
  <si>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</si>
  <si>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</si>
  <si>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</si>
  <si>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</si>
  <si>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</si>
  <si>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</si>
  <si>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</si>
  <si>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</si>
  <si>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</si>
  <si>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</si>
  <si>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</si>
  <si>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</si>
  <si>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</si>
  <si>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</si>
  <si>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</si>
  <si>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</si>
  <si>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</si>
  <si>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</si>
  <si>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</si>
  <si>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</si>
  <si>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</si>
  <si>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</si>
  <si>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</si>
  <si>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</si>
  <si>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</si>
  <si>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</si>
  <si>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</si>
  <si>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</si>
  <si>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</si>
  <si>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</si>
  <si>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</si>
  <si>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</si>
  <si>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</si>
  <si>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</si>
  <si>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</si>
  <si>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</si>
  <si>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</si>
  <si>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</si>
  <si>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</si>
  <si>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</si>
  <si>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</si>
  <si>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</si>
  <si>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</si>
  <si>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</si>
  <si>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</si>
  <si>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</si>
  <si>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</si>
  <si>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</si>
  <si>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</si>
  <si>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</si>
  <si>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</si>
  <si>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</si>
  <si>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</si>
  <si>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</si>
  <si>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</si>
  <si>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</si>
  <si>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</si>
  <si>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</si>
  <si>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</si>
  <si>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</si>
  <si>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</si>
  <si>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</si>
  <si>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</si>
  <si>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</si>
  <si>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</si>
  <si>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</si>
  <si>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</si>
  <si>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</si>
  <si>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</si>
  <si>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</si>
  <si>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</si>
  <si>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</si>
  <si>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</si>
  <si>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</si>
  <si>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</si>
  <si>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</si>
  <si>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</si>
  <si>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</si>
  <si>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</si>
  <si>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</si>
  <si>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</si>
  <si>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</si>
  <si>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</si>
  <si>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</si>
  <si>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</si>
  <si>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</si>
  <si>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</si>
  <si>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</si>
  <si>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</si>
  <si>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</si>
  <si>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</si>
  <si>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</si>
  <si>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</si>
  <si>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</si>
  <si>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</si>
  <si>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</si>
  <si>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</si>
  <si>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</si>
  <si>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</si>
  <si>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</si>
  <si>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</si>
  <si>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</si>
  <si>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</si>
  <si>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</si>
  <si>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</si>
  <si>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</si>
  <si>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</si>
  <si>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</si>
  <si>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</si>
  <si>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</si>
  <si>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</si>
  <si>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</si>
  <si>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</si>
  <si>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</si>
  <si>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</si>
  <si>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</si>
  <si>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</si>
  <si>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</si>
  <si>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</si>
  <si>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</si>
  <si>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</si>
  <si>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</si>
  <si>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</si>
  <si>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</si>
  <si>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</si>
  <si>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</si>
  <si>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</si>
  <si>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</si>
  <si>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</si>
  <si>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</si>
  <si>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</si>
  <si>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</si>
  <si>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</si>
  <si>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</si>
  <si>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</si>
  <si>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</si>
  <si>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</si>
  <si>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</si>
  <si>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</si>
  <si>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</si>
  <si>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</si>
  <si>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</si>
  <si>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</si>
  <si>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</si>
  <si>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</si>
  <si>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</si>
  <si>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</si>
  <si>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</si>
  <si>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</si>
  <si>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</si>
  <si>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</si>
  <si>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</si>
  <si>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</si>
  <si>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</si>
  <si>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</si>
  <si>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</si>
  <si>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</si>
  <si>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</si>
  <si>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</si>
  <si>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</si>
  <si>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</si>
  <si>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</si>
  <si>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</si>
  <si>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</si>
  <si>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</si>
  <si>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</si>
  <si>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</si>
  <si>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</si>
  <si>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</si>
  <si>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</si>
  <si>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</si>
  <si>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</si>
  <si>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</si>
  <si>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</si>
  <si>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</si>
  <si>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</si>
  <si>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</si>
  <si>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</si>
  <si>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</si>
  <si>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</si>
  <si>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</si>
  <si>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</si>
  <si>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</si>
  <si>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</si>
  <si>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</si>
  <si>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</si>
  <si>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</si>
  <si>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</si>
  <si>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</si>
  <si>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</si>
  <si>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</si>
  <si>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</si>
  <si>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</si>
  <si>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</si>
  <si>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</si>
  <si>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</si>
  <si>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</si>
  <si>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</si>
  <si>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</si>
  <si>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</si>
  <si>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</si>
  <si>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</si>
  <si>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</si>
  <si>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</si>
  <si>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</si>
  <si>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</si>
  <si>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</si>
  <si>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</si>
  <si>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</si>
  <si>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</si>
  <si>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</si>
  <si>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</si>
  <si>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</si>
  <si>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</si>
  <si>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</si>
  <si>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</si>
  <si>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</si>
  <si>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</si>
  <si>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</si>
  <si>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</si>
  <si>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</si>
  <si>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</si>
  <si>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</si>
  <si>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</si>
  <si>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</si>
  <si>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</si>
  <si>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</si>
  <si>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</si>
  <si>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</si>
  <si>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</si>
  <si>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</si>
  <si>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</si>
  <si>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</si>
  <si>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</si>
  <si>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</si>
  <si>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</si>
  <si>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</si>
  <si>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</si>
  <si>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</si>
  <si>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</si>
  <si>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</si>
  <si>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</si>
  <si>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</si>
  <si>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</si>
  <si>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</si>
  <si>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</si>
  <si>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</si>
  <si>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</si>
  <si>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</si>
  <si>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</si>
  <si>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</si>
  <si>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</si>
  <si>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</si>
  <si>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</si>
  <si>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</si>
  <si>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</si>
  <si>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</si>
  <si>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</si>
  <si>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</si>
  <si>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</si>
  <si>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</si>
  <si>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</si>
  <si>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</si>
  <si>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</si>
  <si>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</si>
  <si>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</si>
  <si>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</si>
  <si>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</si>
  <si>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</si>
  <si>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</si>
  <si>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</si>
  <si>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</si>
  <si>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</si>
  <si>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</si>
  <si>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</si>
  <si>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</si>
  <si>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</si>
  <si>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</si>
  <si>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</si>
  <si>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</si>
  <si>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</si>
  <si>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</si>
  <si>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</si>
  <si>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</si>
  <si>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</si>
  <si>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</si>
  <si>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</si>
  <si>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</si>
  <si>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</si>
  <si>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</si>
  <si>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</si>
  <si>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</si>
  <si>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</si>
  <si>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</si>
  <si>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</si>
  <si>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</si>
  <si>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</si>
  <si>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</si>
  <si>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</si>
  <si>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</si>
  <si>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</si>
  <si>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</si>
  <si>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</si>
  <si>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</si>
  <si>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</si>
  <si>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</si>
  <si>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</si>
  <si>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</si>
  <si>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</si>
  <si>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</si>
  <si>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</si>
  <si>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</si>
  <si>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</si>
  <si>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</si>
  <si>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</si>
  <si>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</si>
  <si>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</si>
  <si>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</si>
  <si>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</si>
  <si>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</si>
  <si>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</si>
  <si>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</si>
  <si>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</si>
  <si>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</si>
  <si>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</si>
  <si>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</si>
  <si>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</si>
  <si>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</si>
  <si>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</si>
  <si>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</si>
  <si>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</si>
  <si>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</si>
  <si>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</si>
  <si>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</si>
  <si>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</si>
  <si>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</si>
  <si>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</si>
  <si>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</si>
  <si>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</si>
  <si>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</si>
  <si>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</si>
  <si>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</si>
  <si>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</si>
  <si>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</si>
  <si>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</si>
  <si>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</si>
  <si>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</si>
  <si>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</si>
  <si>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</si>
  <si>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</si>
  <si>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</si>
  <si>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</si>
  <si>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</si>
  <si>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</si>
  <si>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</si>
  <si>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</si>
  <si>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</si>
  <si>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</si>
  <si>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</si>
  <si>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</si>
  <si>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</si>
  <si>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</si>
  <si>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</si>
  <si>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</si>
  <si>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</si>
  <si>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</si>
  <si>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</si>
  <si>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</si>
  <si>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</si>
  <si>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</si>
  <si>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</si>
  <si>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</si>
  <si>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</si>
  <si>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</si>
  <si>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</si>
  <si>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</si>
  <si>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</si>
  <si>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</si>
  <si>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</si>
  <si>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</si>
  <si>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</si>
  <si>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</si>
  <si>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</si>
  <si>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</si>
  <si>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</si>
  <si>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</si>
  <si>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</si>
  <si>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</si>
  <si>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</si>
  <si>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</si>
  <si>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</si>
  <si>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</si>
  <si>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</si>
  <si>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</si>
  <si>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</si>
  <si>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</si>
  <si>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</si>
  <si>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</si>
  <si>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</si>
  <si>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</si>
  <si>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</si>
  <si>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</si>
  <si>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</si>
  <si>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</si>
  <si>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</si>
  <si>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</si>
  <si>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</si>
  <si>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</si>
  <si>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</si>
  <si>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</si>
  <si>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</si>
  <si>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</si>
  <si>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</si>
  <si>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</si>
  <si>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</si>
  <si>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</si>
  <si>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</si>
  <si>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</si>
  <si>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</si>
  <si>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</si>
  <si>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</si>
  <si>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</si>
  <si>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</si>
  <si>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</si>
  <si>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</si>
  <si>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</si>
  <si>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</si>
  <si>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</si>
  <si>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</si>
  <si>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</si>
  <si>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</si>
  <si>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</si>
  <si>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</si>
  <si>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</si>
  <si>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</si>
  <si>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</si>
  <si>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</si>
  <si>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</si>
  <si>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</si>
  <si>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</si>
  <si>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</si>
  <si>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</si>
  <si>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</si>
  <si>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</si>
  <si>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</si>
  <si>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</si>
  <si>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</si>
  <si>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</si>
  <si>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</si>
  <si>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</si>
  <si>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</si>
  <si>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</si>
  <si>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</si>
  <si>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</si>
  <si>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</si>
  <si>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</si>
  <si>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</si>
  <si>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</si>
  <si>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</si>
  <si>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</si>
  <si>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</si>
  <si>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</si>
  <si>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</si>
  <si>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</si>
  <si>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</si>
  <si>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</si>
  <si>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</si>
  <si>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</si>
  <si>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</si>
  <si>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</si>
  <si>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</si>
  <si>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</si>
  <si>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</si>
  <si>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</si>
  <si>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</si>
  <si>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</si>
  <si>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</si>
  <si>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</si>
  <si>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</si>
  <si>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</si>
  <si>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</si>
  <si>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</si>
  <si>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</si>
  <si>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</si>
  <si>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</si>
  <si>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</si>
  <si>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</si>
  <si>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</si>
  <si>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</si>
  <si>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</si>
  <si>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</si>
  <si>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</si>
  <si>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</si>
  <si>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</si>
  <si>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</si>
  <si>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</si>
  <si>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</si>
  <si>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</si>
  <si>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</si>
  <si>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</si>
  <si>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</si>
  <si>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</si>
  <si>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</si>
  <si>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</si>
  <si>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</si>
  <si>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</si>
  <si>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</si>
  <si>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</si>
  <si>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</si>
  <si>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</si>
  <si>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</si>
  <si>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</si>
  <si>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</si>
  <si>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</si>
  <si>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</si>
  <si>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</si>
  <si>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</si>
  <si>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</si>
  <si>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</si>
  <si>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</si>
  <si>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</si>
  <si>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</si>
  <si>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</si>
  <si>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</si>
  <si>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</si>
  <si>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</si>
  <si>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</si>
  <si>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</si>
  <si>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</si>
  <si>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</si>
  <si>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</si>
  <si>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</si>
  <si>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</si>
  <si>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</si>
  <si>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</si>
  <si>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</si>
  <si>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</si>
  <si>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</si>
  <si>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</si>
  <si>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</si>
  <si>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</si>
  <si>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</si>
  <si>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</si>
  <si>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</si>
  <si>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</si>
  <si>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</si>
  <si>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</si>
  <si>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</si>
  <si>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</si>
  <si>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</si>
  <si>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</si>
  <si>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</si>
  <si>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</si>
  <si>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</si>
  <si>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</si>
  <si>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</si>
  <si>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</si>
  <si>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</si>
  <si>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</si>
  <si>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</si>
  <si>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</si>
  <si>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</si>
  <si>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</si>
  <si>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</si>
  <si>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</si>
  <si>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</si>
  <si>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</si>
  <si>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</si>
  <si>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</si>
  <si>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</si>
  <si>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</si>
  <si>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</si>
  <si>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</si>
  <si>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</si>
  <si>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</si>
  <si>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</si>
  <si>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</si>
  <si>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</si>
  <si>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</si>
  <si>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</si>
  <si>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</si>
  <si>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</si>
  <si>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</si>
  <si>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</si>
  <si>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</si>
  <si>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</si>
  <si>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</si>
  <si>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</si>
  <si>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</si>
  <si>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</si>
  <si>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</si>
  <si>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</si>
  <si>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</si>
  <si>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</si>
  <si>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</si>
  <si>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</si>
  <si>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</si>
  <si>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</si>
  <si>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</si>
  <si>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</si>
  <si>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</si>
  <si>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</si>
  <si>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</si>
  <si>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</si>
  <si>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</si>
  <si>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</si>
  <si>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</si>
  <si>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</si>
  <si>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</si>
  <si>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</si>
  <si>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</si>
  <si>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</si>
  <si>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</si>
  <si>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</si>
  <si>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</si>
  <si>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</si>
  <si>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</si>
  <si>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</si>
  <si>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</si>
  <si>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</si>
  <si>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</si>
  <si>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</si>
  <si>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</si>
  <si>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</si>
  <si>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</si>
  <si>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</si>
  <si>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</si>
  <si>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</si>
  <si>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</si>
  <si>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</si>
  <si>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</si>
  <si>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</si>
  <si>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</si>
  <si>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</si>
  <si>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</si>
  <si>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</si>
  <si>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</si>
  <si>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</si>
  <si>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</si>
  <si>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</si>
  <si>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</si>
  <si>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</si>
  <si>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</si>
  <si>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</si>
  <si>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</si>
  <si>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</si>
  <si>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</si>
  <si>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</si>
  <si>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</si>
  <si>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</si>
  <si>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</si>
  <si>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</si>
  <si>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</si>
  <si>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</si>
  <si>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</si>
  <si>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</si>
  <si>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</si>
  <si>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</si>
  <si>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</si>
  <si>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</si>
  <si>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</si>
  <si>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</si>
  <si>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</si>
  <si>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</si>
  <si>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</si>
  <si>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</si>
  <si>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</si>
  <si>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</si>
  <si>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</si>
  <si>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</si>
  <si>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</si>
  <si>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</si>
  <si>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</si>
  <si>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</si>
  <si>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</si>
  <si>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</si>
  <si>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</si>
  <si>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</si>
  <si>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</si>
  <si>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</si>
  <si>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</si>
  <si>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</si>
  <si>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</si>
  <si>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</si>
  <si>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</si>
  <si>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</si>
  <si>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</si>
  <si>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</si>
  <si>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</si>
  <si>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</si>
  <si>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</si>
  <si>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</si>
  <si>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</si>
  <si>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</si>
  <si>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</si>
  <si>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</si>
  <si>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</si>
  <si>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</si>
  <si>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</si>
  <si>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</si>
  <si>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</si>
  <si>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</si>
  <si>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</si>
  <si>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</si>
  <si>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</si>
  <si>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</si>
  <si>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</si>
  <si>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</si>
  <si>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</si>
  <si>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</si>
  <si>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</si>
  <si>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</si>
  <si>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</si>
  <si>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</si>
  <si>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</si>
  <si>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</si>
  <si>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</si>
  <si>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</si>
  <si>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</si>
  <si>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</si>
  <si>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</si>
  <si>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</si>
  <si>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</si>
  <si>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</si>
  <si>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</si>
  <si>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</si>
  <si>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</si>
  <si>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</si>
  <si>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</si>
  <si>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</si>
  <si>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</si>
  <si>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</si>
  <si>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</si>
  <si>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</si>
  <si>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</si>
  <si>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</si>
  <si>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</si>
  <si>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</si>
  <si>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</si>
  <si>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</si>
  <si>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</si>
  <si>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</si>
  <si>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</si>
  <si>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</si>
  <si>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</si>
  <si>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</si>
  <si>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</si>
  <si>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</si>
  <si>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</si>
  <si>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</si>
  <si>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</si>
  <si>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</si>
  <si>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</si>
  <si>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</si>
  <si>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</si>
  <si>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</si>
  <si>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</si>
  <si>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</si>
  <si>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</si>
  <si>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</si>
  <si>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</si>
  <si>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</si>
  <si>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</si>
  <si>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</si>
  <si>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</si>
  <si>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</si>
  <si>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</si>
  <si>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</si>
  <si>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</si>
  <si>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</si>
  <si>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</si>
  <si>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</si>
  <si>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</si>
  <si>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</si>
  <si>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</si>
  <si>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</si>
  <si>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</si>
  <si>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</si>
  <si>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</si>
  <si>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</si>
  <si>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</si>
  <si>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</si>
  <si>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</si>
  <si>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</si>
  <si>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</si>
  <si>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</si>
  <si>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</si>
  <si>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</si>
  <si>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</si>
  <si>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</si>
  <si>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</si>
  <si>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</si>
  <si>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</si>
  <si>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</si>
  <si>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</si>
  <si>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</si>
  <si>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</si>
  <si>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</si>
  <si>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</si>
  <si>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</si>
  <si>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</si>
  <si>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</si>
  <si>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</si>
  <si>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</si>
  <si>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</si>
  <si>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</si>
  <si>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</si>
  <si>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</si>
  <si>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</si>
  <si>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</si>
  <si>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</si>
  <si>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</si>
  <si>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</si>
  <si>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</si>
  <si>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</si>
  <si>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</si>
  <si>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</si>
  <si>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</si>
  <si>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</si>
  <si>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</si>
  <si>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</si>
  <si>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</si>
  <si>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</si>
  <si>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</si>
  <si>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</si>
  <si>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</si>
  <si>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</si>
  <si>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</si>
  <si>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</si>
  <si>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</si>
  <si>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</si>
  <si>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</si>
  <si>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</si>
  <si>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</si>
  <si>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</si>
  <si>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</si>
  <si>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</si>
  <si>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</si>
  <si>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</si>
  <si>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</si>
  <si>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</si>
  <si>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</si>
  <si>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</si>
  <si>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</si>
  <si>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</si>
  <si>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</si>
  <si>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</si>
  <si>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</si>
  <si>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</si>
  <si>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</si>
  <si>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</si>
  <si>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</si>
  <si>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</si>
  <si>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</si>
  <si>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</si>
  <si>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</si>
  <si>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</si>
  <si>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</si>
  <si>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</si>
  <si>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</si>
  <si>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</si>
  <si>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</si>
  <si>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</si>
  <si>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</si>
  <si>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</si>
  <si>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</si>
  <si>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</si>
  <si>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</si>
  <si>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</si>
  <si>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</si>
  <si>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</si>
  <si>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</si>
  <si>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</si>
  <si>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</si>
  <si>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</si>
  <si>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</si>
  <si>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</si>
  <si>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</si>
  <si>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</si>
  <si>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</si>
  <si>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</si>
  <si>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</si>
  <si>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</si>
  <si>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</si>
  <si>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</si>
  <si>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</si>
  <si>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</si>
  <si>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</si>
  <si>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</si>
  <si>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</si>
  <si>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</si>
  <si>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</si>
  <si>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</si>
  <si>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</si>
  <si>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</si>
  <si>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</si>
  <si>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</si>
  <si>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</si>
  <si>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</si>
  <si>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</si>
  <si>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</si>
  <si>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</si>
  <si>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</si>
  <si>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</si>
  <si>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</si>
  <si>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</si>
  <si>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</si>
  <si>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</si>
  <si>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</si>
  <si>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</si>
  <si>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</si>
  <si>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</si>
  <si>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</si>
  <si>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</si>
  <si>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</si>
  <si>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</si>
  <si>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</si>
  <si>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</si>
  <si>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</si>
  <si>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</si>
  <si>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</si>
  <si>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</si>
  <si>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</si>
  <si>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</si>
  <si>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</si>
  <si>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</si>
  <si>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</si>
  <si>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</si>
  <si>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</si>
  <si>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</si>
  <si>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</si>
  <si>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</si>
  <si>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</si>
  <si>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</si>
  <si>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</si>
  <si>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</si>
  <si>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</si>
  <si>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</si>
  <si>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</si>
  <si>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</si>
  <si>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</si>
  <si>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</si>
  <si>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</si>
  <si>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</si>
  <si>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</si>
  <si>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</si>
  <si>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</si>
  <si>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</si>
  <si>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</si>
  <si>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</si>
  <si>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</si>
  <si>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</si>
  <si>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</si>
  <si>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</si>
  <si>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</si>
  <si>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</si>
  <si>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</si>
  <si>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</si>
  <si>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</si>
  <si>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</si>
  <si>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</si>
  <si>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</si>
  <si>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</si>
  <si>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</si>
  <si>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</si>
  <si>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</si>
  <si>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</si>
  <si>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</si>
  <si>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</si>
  <si>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</si>
  <si>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</si>
  <si>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</si>
  <si>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</si>
  <si>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</si>
  <si>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</si>
  <si>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</si>
  <si>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</si>
  <si>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</si>
  <si>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</si>
  <si>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</si>
  <si>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</si>
  <si>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</si>
  <si>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</si>
  <si>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</si>
  <si>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</si>
  <si>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</si>
  <si>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</si>
  <si>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</si>
  <si>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</si>
  <si>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</si>
  <si>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</si>
  <si>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</si>
  <si>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</si>
  <si>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</si>
  <si>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</si>
  <si>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</si>
  <si>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</si>
  <si>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</si>
  <si>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</si>
  <si>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</si>
  <si>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</si>
  <si>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</si>
  <si>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</si>
  <si>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</si>
  <si>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</si>
  <si>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</si>
  <si>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</si>
  <si>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</si>
  <si>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</si>
  <si>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</si>
  <si>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</si>
  <si>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</si>
  <si>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</si>
  <si>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</si>
  <si>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</si>
  <si>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</si>
  <si>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</si>
  <si>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</si>
  <si>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</si>
  <si>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</si>
  <si>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</si>
  <si>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</si>
  <si>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</si>
  <si>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</si>
  <si>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</si>
  <si>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</si>
  <si>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</si>
  <si>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</si>
  <si>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</si>
  <si>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</si>
  <si>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</si>
  <si>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</si>
  <si>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</si>
  <si>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</si>
  <si>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</si>
  <si>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</si>
  <si>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</si>
  <si>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</si>
  <si>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</si>
  <si>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</si>
  <si>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</si>
  <si>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</si>
  <si>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</si>
  <si>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</si>
  <si>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</si>
  <si>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</si>
  <si>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</si>
  <si>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</si>
  <si>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</si>
  <si>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</si>
  <si>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</si>
  <si>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</si>
  <si>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</si>
  <si>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</si>
  <si>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</si>
  <si>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</si>
  <si>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</si>
  <si>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</si>
  <si>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</si>
  <si>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</si>
  <si>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</si>
  <si>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</si>
  <si>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</si>
  <si>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</si>
  <si>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</si>
  <si>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</si>
  <si>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</si>
  <si>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</si>
  <si>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</si>
  <si>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</si>
  <si>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</si>
  <si>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</si>
  <si>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</si>
  <si>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</si>
  <si>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</si>
  <si>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</si>
  <si>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</si>
  <si>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</si>
  <si>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</si>
  <si>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</si>
  <si>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</si>
  <si>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</si>
  <si>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</si>
  <si>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</si>
  <si>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</si>
  <si>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</si>
  <si>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</si>
  <si>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</si>
  <si>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</si>
  <si>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</si>
  <si>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</si>
  <si>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</si>
  <si>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</si>
  <si>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</si>
  <si>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</si>
  <si>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</si>
  <si>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</si>
  <si>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</si>
  <si>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</si>
  <si>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</si>
  <si>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</si>
  <si>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</si>
  <si>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</si>
  <si>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</si>
  <si>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</si>
  <si>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</si>
  <si>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</si>
  <si>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</si>
  <si>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</si>
  <si>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</si>
  <si>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</si>
  <si>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</si>
  <si>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</si>
  <si>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</si>
  <si>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</si>
  <si>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</si>
  <si>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</si>
  <si>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</si>
  <si>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</si>
  <si>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</si>
  <si>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</si>
  <si>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</si>
  <si>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</si>
  <si>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</si>
  <si>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</si>
  <si>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</si>
  <si>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</si>
  <si>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</si>
  <si>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</si>
  <si>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</si>
  <si>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</si>
  <si>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</si>
  <si>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</si>
  <si>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</si>
  <si>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</si>
  <si>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</si>
  <si>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</si>
  <si>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</si>
  <si>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</si>
  <si>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</si>
  <si>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</si>
  <si>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</si>
  <si>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</si>
  <si>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</si>
  <si>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</si>
  <si>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</si>
  <si>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</si>
  <si>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</si>
  <si>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</si>
  <si>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</si>
  <si>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</si>
  <si>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</si>
  <si>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</si>
  <si>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</si>
  <si>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</si>
  <si>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</si>
  <si>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</si>
  <si>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</si>
  <si>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</si>
  <si>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</si>
  <si>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</si>
  <si>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</si>
  <si>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</si>
  <si>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</si>
  <si>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</si>
  <si>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</si>
  <si>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</si>
  <si>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</si>
  <si>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</si>
  <si>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</si>
  <si>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</si>
  <si>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</si>
  <si>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</si>
  <si>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</si>
  <si>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</si>
  <si>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</si>
  <si>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</si>
  <si>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</si>
  <si>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</si>
  <si>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</si>
  <si>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</si>
  <si>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</si>
  <si>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</si>
  <si>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</si>
  <si>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</si>
  <si>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</si>
  <si>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</si>
  <si>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</si>
  <si>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</si>
  <si>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</si>
  <si>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</si>
  <si>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</si>
  <si>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</si>
  <si>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</si>
  <si>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</si>
  <si>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</si>
  <si>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</si>
  <si>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</si>
  <si>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</si>
  <si>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</si>
  <si>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</si>
  <si>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</si>
  <si>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</si>
  <si>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</si>
  <si>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</si>
  <si>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</si>
  <si>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</si>
  <si>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</si>
  <si>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</si>
  <si>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</si>
  <si>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</si>
  <si>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</si>
  <si>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</si>
  <si>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</si>
  <si>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</si>
  <si>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</si>
  <si>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</si>
  <si>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</si>
  <si>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</si>
  <si>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</si>
  <si>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</si>
  <si>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</si>
  <si>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</si>
  <si>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</si>
  <si>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</si>
  <si>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</si>
  <si>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</si>
  <si>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</si>
  <si>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</si>
  <si>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</si>
  <si>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</si>
  <si>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</si>
  <si>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</si>
  <si>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</si>
  <si>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</si>
  <si>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</si>
  <si>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</si>
  <si>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</si>
  <si>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</si>
  <si>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</si>
  <si>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</si>
  <si>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</si>
  <si>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</si>
  <si>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</si>
  <si>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</si>
  <si>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</si>
  <si>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</si>
  <si>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</si>
  <si>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</si>
  <si>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</si>
  <si>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</si>
  <si>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</si>
  <si>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</si>
  <si>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</si>
  <si>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</si>
  <si>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</si>
  <si>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</si>
  <si>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</si>
  <si>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</si>
  <si>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</si>
  <si>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</si>
  <si>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</si>
  <si>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</si>
  <si>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</si>
  <si>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</si>
  <si>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</si>
  <si>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</si>
  <si>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</si>
  <si>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</si>
  <si>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</si>
  <si>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</si>
  <si>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</si>
  <si>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</si>
  <si>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</si>
  <si>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</si>
  <si>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</si>
  <si>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</si>
  <si>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</si>
  <si>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</si>
  <si>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</si>
  <si>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</si>
  <si>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</si>
  <si>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</si>
  <si>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</si>
  <si>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</si>
  <si>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</si>
  <si>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</si>
  <si>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</si>
  <si>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</si>
  <si>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</si>
  <si>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</si>
  <si>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</si>
  <si>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</si>
  <si>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</si>
  <si>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</si>
  <si>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</si>
  <si>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</si>
  <si>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</si>
  <si>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</si>
  <si>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</si>
  <si>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</si>
  <si>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</si>
  <si>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</si>
  <si>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</si>
  <si>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</si>
  <si>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</si>
  <si>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</si>
  <si>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</si>
  <si>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</si>
  <si>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</si>
  <si>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</si>
  <si>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</si>
  <si>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</si>
  <si>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</si>
  <si>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</si>
  <si>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</si>
  <si>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</si>
  <si>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</si>
  <si>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</si>
  <si>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</si>
  <si>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</si>
  <si>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</si>
  <si>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</si>
  <si>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</si>
  <si>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</si>
  <si>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</si>
  <si>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</si>
  <si>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</si>
  <si>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</si>
  <si>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</si>
  <si>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</si>
  <si>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</si>
  <si>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</si>
  <si>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</si>
  <si>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</si>
  <si>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</si>
  <si>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</si>
  <si>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</si>
  <si>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</si>
  <si>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</si>
  <si>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</si>
  <si>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</si>
  <si>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</si>
  <si>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</si>
  <si>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</si>
  <si>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</si>
  <si>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</si>
  <si>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</si>
  <si>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</si>
  <si>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</si>
  <si>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</si>
  <si>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</si>
  <si>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</si>
  <si>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</si>
  <si>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</si>
  <si>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</si>
  <si>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</si>
  <si>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</si>
  <si>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</si>
  <si>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</si>
  <si>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</si>
  <si>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</si>
  <si>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</si>
  <si>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</si>
  <si>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</si>
  <si>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</si>
  <si>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</si>
  <si>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</si>
  <si>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</si>
  <si>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</si>
  <si>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</si>
  <si>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</si>
  <si>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</si>
  <si>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</si>
  <si>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</si>
  <si>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</si>
  <si>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</si>
  <si>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</si>
  <si>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</si>
  <si>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</si>
  <si>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</si>
  <si>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</si>
  <si>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</si>
  <si>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</si>
  <si>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</si>
  <si>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</si>
  <si>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</si>
  <si>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</si>
  <si>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</si>
  <si>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</si>
  <si>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</si>
  <si>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</si>
  <si>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</si>
  <si>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</si>
  <si>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</si>
  <si>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</si>
  <si>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</si>
  <si>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</si>
  <si>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</si>
  <si>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</si>
  <si>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</si>
  <si>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</si>
  <si>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</si>
  <si>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</si>
  <si>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</si>
  <si>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</si>
  <si>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</si>
  <si>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</si>
  <si>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</si>
  <si>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</si>
  <si>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</si>
  <si>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</si>
  <si>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</si>
  <si>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</si>
  <si>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</si>
  <si>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</si>
  <si>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</si>
  <si>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</si>
  <si>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</si>
  <si>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</si>
  <si>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</si>
  <si>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</si>
  <si>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</si>
  <si>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</si>
  <si>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</si>
  <si>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</si>
  <si>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</si>
  <si>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</si>
  <si>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</si>
  <si>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</si>
  <si>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</si>
  <si>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</si>
  <si>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</si>
  <si>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</si>
  <si>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</si>
  <si>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</si>
  <si>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</si>
  <si>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</si>
  <si>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</si>
  <si>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</si>
  <si>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</si>
  <si>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</si>
  <si>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</si>
  <si>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</si>
  <si>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</si>
  <si>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</si>
  <si>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</si>
  <si>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</si>
  <si>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</si>
  <si>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</si>
  <si>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</si>
  <si>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</si>
  <si>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</si>
  <si>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</si>
  <si>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</si>
  <si>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</si>
  <si>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</si>
  <si>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</si>
  <si>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</si>
  <si>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</si>
  <si>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</si>
  <si>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</si>
  <si>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</si>
  <si>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</si>
  <si>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</si>
  <si>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</si>
  <si>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</si>
  <si>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</si>
  <si>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</si>
  <si>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</si>
  <si>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</si>
  <si>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</si>
  <si>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</si>
  <si>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</si>
  <si>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</si>
  <si>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</si>
  <si>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</si>
  <si>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</si>
  <si>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</si>
  <si>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</si>
  <si>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</si>
  <si>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</si>
  <si>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</si>
  <si>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</si>
  <si>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</si>
  <si>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</si>
  <si>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</si>
  <si>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</si>
  <si>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</si>
  <si>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</si>
  <si>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</si>
  <si>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</si>
  <si>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</si>
  <si>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</si>
  <si>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</si>
  <si>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</si>
  <si>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</si>
  <si>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</si>
  <si>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</si>
  <si>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</si>
  <si>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</si>
  <si>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</si>
  <si>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</si>
  <si>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</si>
  <si>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</si>
  <si>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</si>
  <si>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</si>
  <si>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</si>
  <si>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</si>
  <si>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</si>
  <si>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</si>
  <si>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</si>
  <si>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</si>
  <si>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</si>
  <si>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</si>
  <si>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</si>
  <si>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</si>
  <si>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</si>
  <si>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</si>
  <si>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</si>
  <si>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</si>
  <si>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</si>
  <si>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</si>
  <si>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</si>
  <si>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</si>
  <si>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</si>
  <si>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</si>
  <si>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</si>
  <si>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</si>
  <si>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</si>
  <si>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</si>
  <si>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</si>
  <si>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</si>
  <si>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</si>
  <si>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</si>
  <si>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</si>
  <si>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</si>
  <si>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</si>
  <si>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</si>
  <si>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</si>
  <si>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</si>
  <si>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</si>
  <si>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</si>
  <si>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</si>
  <si>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</si>
  <si>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</si>
  <si>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</si>
  <si>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</si>
  <si>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</si>
  <si>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</si>
  <si>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</si>
  <si>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</si>
  <si>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</si>
  <si>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</si>
  <si>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</si>
  <si>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</si>
  <si>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</si>
  <si>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</si>
  <si>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</si>
  <si>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</si>
  <si>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</si>
  <si>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</si>
  <si>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</si>
  <si>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</si>
  <si>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</si>
  <si>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</si>
  <si>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</si>
  <si>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</si>
  <si>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</si>
  <si>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</si>
  <si>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</si>
  <si>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</si>
  <si>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</si>
  <si>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</si>
  <si>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</si>
  <si>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</si>
  <si>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</si>
  <si>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</si>
  <si>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</si>
  <si>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</si>
  <si>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</si>
  <si>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</si>
  <si>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</si>
  <si>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</si>
  <si>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</si>
  <si>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</si>
  <si>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</si>
  <si>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</si>
  <si>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</si>
  <si>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</si>
  <si>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</si>
  <si>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</si>
  <si>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</si>
  <si>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</si>
  <si>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</si>
  <si>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</si>
  <si>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</si>
  <si>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</si>
  <si>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</si>
  <si>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</si>
  <si>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</si>
  <si>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</si>
  <si>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</si>
  <si>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</si>
  <si>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</si>
  <si>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</si>
  <si>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</si>
  <si>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</si>
  <si>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</si>
  <si>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</si>
  <si>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</si>
  <si>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</si>
  <si>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</si>
  <si>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</si>
  <si>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</si>
  <si>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</si>
  <si>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</si>
  <si>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</si>
  <si>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</si>
  <si>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</si>
  <si>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</si>
  <si>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</si>
  <si>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</si>
  <si>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</si>
  <si>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</si>
  <si>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</si>
  <si>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</si>
  <si>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</si>
  <si>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</si>
  <si>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</si>
  <si>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</si>
  <si>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</si>
  <si>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</si>
  <si>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</si>
  <si>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</si>
  <si>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</si>
  <si>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</si>
  <si>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</si>
  <si>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</si>
  <si>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</si>
  <si>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</si>
  <si>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</si>
  <si>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</si>
  <si>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</si>
  <si>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</si>
  <si>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</si>
  <si>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</si>
  <si>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</si>
  <si>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</si>
  <si>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</si>
  <si>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</si>
  <si>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</si>
  <si>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</si>
  <si>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</si>
  <si>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</si>
  <si>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</si>
  <si>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</si>
  <si>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</si>
  <si>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</si>
  <si>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</si>
  <si>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</si>
  <si>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</si>
  <si>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</si>
  <si>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</si>
  <si>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</si>
  <si>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</si>
  <si>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</si>
  <si>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</si>
  <si>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</si>
  <si>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</si>
  <si>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</si>
  <si>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</si>
  <si>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</si>
  <si>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</si>
  <si>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</si>
  <si>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</si>
  <si>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</si>
  <si>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</si>
  <si>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</si>
  <si>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</si>
  <si>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</si>
  <si>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</si>
  <si>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</si>
  <si>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</si>
  <si>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</si>
  <si>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</si>
  <si>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</si>
  <si>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</si>
  <si>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</si>
  <si>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</si>
  <si>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</si>
  <si>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</si>
  <si>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</si>
  <si>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</si>
  <si>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</si>
  <si>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</si>
  <si>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</si>
  <si>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</si>
  <si>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</si>
  <si>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</si>
  <si>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</si>
  <si>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</si>
  <si>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</si>
  <si>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</si>
  <si>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</si>
  <si>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</si>
  <si>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</si>
  <si>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</si>
  <si>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</si>
  <si>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</si>
  <si>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</si>
  <si>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</si>
  <si>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</si>
  <si>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</si>
  <si>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</si>
  <si>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</si>
  <si>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</si>
  <si>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</si>
  <si>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</si>
  <si>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</si>
  <si>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</si>
  <si>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</si>
  <si>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</si>
  <si>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</si>
  <si>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</si>
  <si>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</si>
  <si>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</si>
  <si>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</si>
  <si>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</si>
  <si>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</si>
  <si>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</si>
  <si>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</si>
  <si>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</si>
  <si>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</si>
  <si>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</si>
  <si>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</si>
  <si>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</si>
  <si>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</si>
  <si>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</si>
  <si>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</si>
  <si>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</si>
  <si>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</si>
  <si>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</si>
  <si>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</si>
  <si>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</si>
  <si>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</si>
  <si>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</si>
  <si>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</si>
  <si>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</si>
  <si>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</si>
  <si>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</si>
  <si>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</si>
  <si>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</si>
  <si>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</si>
  <si>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</si>
  <si>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</si>
  <si>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</si>
  <si>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</si>
  <si>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</si>
  <si>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</si>
  <si>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</si>
  <si>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</si>
  <si>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</si>
  <si>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</si>
  <si>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</si>
  <si>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</si>
  <si>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</si>
  <si>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</si>
  <si>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</si>
  <si>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</si>
  <si>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</si>
  <si>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</si>
  <si>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</si>
  <si>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</si>
  <si>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</si>
  <si>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</si>
  <si>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</si>
  <si>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</si>
  <si>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</si>
  <si>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</si>
  <si>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</si>
  <si>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</si>
  <si>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</si>
  <si>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</si>
  <si>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</si>
  <si>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</si>
  <si>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</si>
  <si>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</si>
  <si>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</si>
  <si>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</si>
  <si>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</si>
  <si>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</si>
  <si>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</si>
  <si>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</si>
  <si>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</si>
  <si>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</si>
  <si>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</si>
  <si>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</si>
  <si>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</si>
  <si>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</si>
  <si>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</si>
  <si>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</si>
  <si>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</si>
  <si>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</si>
  <si>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</si>
  <si>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</si>
  <si>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</si>
  <si>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</si>
  <si>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</si>
  <si>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</si>
  <si>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</si>
  <si>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</si>
  <si>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</si>
  <si>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</si>
  <si>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</si>
  <si>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</si>
  <si>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</si>
  <si>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</si>
  <si>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</si>
  <si>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</si>
  <si>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</si>
  <si>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</si>
  <si>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</si>
  <si>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</si>
  <si>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</si>
  <si>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</si>
  <si>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</si>
  <si>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</si>
  <si>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</si>
  <si>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</si>
  <si>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</si>
  <si>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</si>
  <si>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</si>
  <si>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</si>
  <si>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</si>
  <si>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</si>
  <si>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</si>
  <si>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</si>
  <si>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</si>
  <si>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</si>
  <si>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</si>
  <si>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</si>
  <si>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</si>
  <si>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</si>
  <si>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</si>
  <si>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</si>
  <si>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</si>
  <si>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</si>
  <si>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</si>
  <si>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</si>
  <si>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</si>
  <si>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</si>
  <si>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</si>
  <si>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</si>
  <si>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</si>
  <si>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</si>
  <si>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</si>
  <si>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</si>
  <si>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</si>
  <si>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</si>
  <si>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</si>
  <si>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</si>
  <si>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</si>
  <si>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</si>
  <si>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</si>
  <si>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</si>
  <si>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</si>
  <si>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</si>
  <si>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</si>
  <si>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</si>
  <si>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</si>
  <si>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</si>
  <si>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</si>
  <si>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</si>
  <si>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</si>
  <si>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</si>
  <si>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</si>
  <si>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</si>
  <si>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</si>
  <si>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</si>
  <si>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</si>
  <si>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</si>
  <si>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</si>
  <si>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</si>
  <si>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</si>
  <si>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</si>
  <si>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</si>
  <si>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</si>
  <si>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</si>
  <si>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</si>
  <si>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</si>
  <si>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</si>
  <si>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</si>
  <si>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</si>
  <si>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</si>
  <si>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</si>
  <si>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</si>
  <si>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</si>
  <si>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</si>
  <si>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</si>
  <si>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</si>
  <si>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</si>
  <si>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</si>
  <si>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</si>
  <si>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</si>
  <si>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</si>
  <si>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</si>
  <si>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</si>
  <si>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</si>
  <si>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</si>
  <si>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</si>
  <si>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</si>
  <si>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</si>
  <si>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</si>
  <si>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</si>
  <si>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</si>
  <si>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</si>
  <si>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</si>
  <si>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</si>
  <si>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</si>
  <si>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</si>
  <si>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</si>
  <si>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</si>
  <si>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</si>
  <si>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</si>
  <si>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</si>
  <si>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</si>
  <si>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</si>
  <si>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</si>
  <si>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</si>
  <si>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</si>
  <si>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</si>
  <si>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</si>
  <si>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</si>
  <si>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</si>
  <si>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</si>
  <si>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</si>
  <si>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</si>
  <si>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</si>
  <si>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</si>
  <si>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</si>
  <si>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</si>
  <si>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</si>
  <si>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</si>
  <si>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</si>
  <si>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</si>
  <si>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</si>
  <si>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</si>
  <si>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</si>
  <si>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</si>
  <si>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</si>
  <si>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</si>
  <si>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</si>
  <si>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</si>
  <si>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</si>
  <si>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</si>
  <si>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</si>
  <si>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</si>
  <si>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</si>
  <si>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</si>
  <si>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</si>
  <si>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</si>
  <si>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</si>
  <si>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</si>
  <si>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</si>
  <si>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</si>
  <si>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</si>
  <si>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</si>
  <si>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</si>
  <si>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</si>
  <si>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</si>
  <si>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</si>
  <si>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</si>
  <si>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</si>
  <si>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</si>
  <si>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</si>
  <si>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</si>
  <si>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</si>
  <si>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</si>
  <si>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</si>
  <si>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</si>
  <si>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</si>
  <si>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</si>
  <si>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</si>
  <si>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</si>
  <si>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</si>
  <si>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</si>
  <si>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</si>
  <si>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</si>
  <si>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</si>
  <si>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</si>
  <si>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</si>
  <si>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</si>
  <si>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</si>
  <si>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</si>
  <si>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</si>
  <si>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</si>
  <si>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</si>
  <si>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</si>
  <si>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</si>
  <si>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</si>
  <si>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</si>
  <si>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</si>
  <si>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</si>
  <si>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</si>
  <si>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</si>
  <si>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</si>
  <si>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</si>
  <si>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</si>
  <si>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</si>
  <si>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</si>
  <si>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</si>
  <si>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</si>
  <si>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</si>
  <si>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</si>
  <si>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</si>
  <si>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</si>
  <si>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</si>
  <si>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</si>
  <si>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</si>
  <si>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</si>
  <si>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</si>
  <si>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</si>
  <si>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</si>
  <si>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</si>
  <si>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</si>
  <si>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</si>
  <si>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</si>
  <si>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</si>
  <si>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</si>
  <si>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</si>
  <si>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</si>
  <si>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</si>
  <si>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</si>
  <si>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</si>
  <si>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</si>
  <si>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</si>
  <si>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</si>
  <si>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</si>
  <si>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</si>
  <si>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</si>
  <si>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</si>
  <si>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</si>
  <si>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</si>
  <si>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</si>
  <si>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</si>
  <si>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</si>
  <si>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</si>
  <si>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</si>
  <si>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</si>
  <si>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</si>
  <si>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</si>
  <si>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</si>
  <si>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</si>
  <si>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</si>
  <si>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</si>
  <si>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</si>
  <si>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</si>
  <si>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</si>
  <si>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</si>
  <si>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</si>
  <si>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</si>
  <si>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</si>
  <si>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</si>
  <si>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</si>
  <si>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</si>
  <si>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</si>
  <si>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</si>
  <si>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</si>
  <si>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</si>
  <si>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</si>
  <si>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</si>
  <si>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</si>
  <si>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</si>
  <si>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</si>
  <si>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</si>
  <si>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</si>
  <si>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</si>
  <si>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</si>
  <si>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</si>
  <si>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</si>
  <si>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</si>
  <si>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</si>
  <si>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</si>
  <si>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</si>
  <si>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</si>
  <si>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</si>
  <si>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</si>
  <si>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</si>
  <si>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</si>
  <si>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</si>
  <si>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</si>
  <si>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</si>
  <si>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</si>
  <si>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</si>
  <si>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</si>
  <si>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</si>
  <si>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</si>
  <si>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</si>
  <si>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</si>
  <si>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</si>
  <si>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</si>
  <si>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</si>
  <si>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</si>
  <si>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</si>
  <si>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</si>
  <si>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</si>
  <si>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</si>
  <si>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</si>
  <si>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</si>
  <si>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</si>
  <si>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</si>
  <si>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</si>
  <si>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</si>
  <si>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</si>
  <si>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</si>
  <si>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</si>
  <si>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</si>
  <si>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</si>
  <si>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</si>
  <si>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</si>
  <si>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</si>
  <si>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</si>
  <si>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</si>
  <si>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</si>
  <si>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</si>
  <si>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</si>
  <si>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</si>
  <si>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</si>
  <si>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</si>
  <si>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</si>
  <si>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</si>
  <si>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</si>
  <si>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</si>
  <si>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</si>
  <si>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</si>
  <si>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</si>
  <si>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</si>
  <si>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</si>
  <si>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</si>
  <si>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</si>
  <si>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</si>
  <si>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</si>
  <si>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</si>
  <si>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</si>
  <si>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</si>
  <si>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</si>
  <si>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</si>
  <si>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</si>
  <si>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</si>
  <si>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</si>
  <si>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</si>
  <si>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</si>
  <si>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</si>
  <si>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</si>
  <si>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</si>
  <si>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</si>
  <si>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</si>
  <si>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</si>
  <si>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</si>
  <si>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</si>
  <si>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</si>
  <si>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</si>
  <si>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</si>
  <si>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</si>
  <si>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</si>
  <si>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</si>
  <si>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</si>
  <si>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</si>
  <si>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</si>
  <si>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</si>
  <si>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</si>
  <si>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</si>
  <si>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</si>
  <si>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</si>
  <si>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</si>
  <si>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</si>
  <si>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</si>
  <si>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</si>
  <si>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</si>
  <si>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</si>
  <si>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</si>
  <si>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</si>
  <si>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</si>
  <si>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</si>
  <si>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</si>
  <si>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</si>
  <si>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</si>
  <si>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</si>
  <si>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</si>
  <si>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</si>
  <si>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</si>
  <si>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</si>
  <si>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</si>
  <si>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</si>
  <si>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</si>
  <si>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</si>
  <si>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</si>
  <si>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</si>
  <si>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</si>
  <si>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</si>
  <si>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</si>
  <si>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</si>
  <si>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</si>
  <si>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</si>
  <si>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</si>
  <si>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</si>
  <si>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</si>
  <si>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</si>
  <si>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</si>
  <si>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</si>
  <si>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</si>
  <si>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</si>
  <si>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</si>
  <si>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</si>
  <si>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</si>
  <si>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</si>
  <si>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</si>
  <si>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</si>
  <si>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</si>
  <si>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</si>
  <si>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</si>
  <si>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</si>
  <si>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</si>
  <si>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</si>
  <si>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</si>
  <si>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</si>
  <si>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</si>
  <si>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</si>
  <si>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</si>
  <si>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</si>
  <si>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</si>
  <si>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</si>
  <si>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</si>
  <si>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</si>
  <si>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</si>
  <si>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</si>
  <si>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</si>
  <si>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</si>
  <si>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</si>
  <si>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</si>
  <si>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</si>
  <si>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</si>
  <si>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</si>
  <si>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</si>
  <si>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</si>
  <si>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</si>
  <si>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</si>
  <si>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</si>
  <si>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</si>
  <si>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</si>
  <si>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</si>
  <si>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</si>
  <si>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</si>
  <si>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</si>
  <si>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</si>
  <si>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</si>
  <si>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</si>
  <si>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</si>
  <si>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</si>
  <si>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</si>
  <si>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</si>
  <si>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</si>
  <si>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</si>
  <si>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</si>
  <si>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</si>
  <si>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</si>
  <si>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</si>
  <si>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</si>
  <si>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</si>
  <si>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</si>
  <si>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</si>
  <si>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</si>
  <si>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</si>
  <si>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</si>
  <si>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</si>
  <si>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</si>
  <si>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</si>
  <si>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</si>
  <si>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</si>
  <si>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</si>
  <si>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</si>
  <si>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</si>
  <si>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</si>
  <si>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</si>
  <si>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</si>
  <si>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</si>
  <si>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</si>
  <si>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</si>
  <si>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</si>
  <si>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</si>
  <si>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</si>
  <si>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</si>
  <si>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</si>
  <si>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</si>
  <si>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</si>
  <si>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</si>
  <si>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</si>
  <si>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</si>
  <si>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</si>
  <si>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</si>
  <si>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</si>
  <si>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</si>
  <si>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</si>
  <si>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</si>
  <si>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</si>
  <si>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</si>
  <si>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</si>
  <si>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</si>
  <si>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</si>
  <si>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</si>
  <si>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</si>
  <si>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</si>
  <si>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</si>
  <si>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</si>
  <si>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</si>
  <si>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</si>
  <si>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</si>
  <si>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</si>
  <si>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</si>
  <si>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</si>
  <si>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</si>
  <si>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</si>
  <si>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</si>
  <si>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</si>
  <si>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</si>
  <si>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</si>
  <si>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</si>
  <si>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</si>
  <si>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</si>
  <si>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</si>
  <si>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</si>
  <si>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</si>
  <si>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</si>
  <si>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</si>
  <si>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</si>
  <si>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</si>
  <si>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</si>
  <si>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</si>
  <si>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</si>
  <si>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</si>
  <si>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</si>
  <si>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</si>
  <si>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</si>
  <si>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</si>
  <si>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</si>
  <si>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</si>
  <si>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</si>
  <si>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</si>
  <si>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</si>
  <si>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</si>
  <si>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</si>
  <si>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</si>
  <si>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</si>
  <si>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</si>
  <si>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</si>
  <si>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</si>
  <si>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</si>
  <si>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</si>
  <si>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</si>
  <si>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</si>
  <si>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</si>
  <si>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</si>
  <si>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</si>
  <si>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</si>
  <si>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</si>
  <si>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</si>
  <si>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</si>
  <si>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</si>
  <si>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</si>
  <si>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</si>
  <si>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</si>
  <si>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</si>
  <si>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</si>
  <si>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</si>
  <si>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</si>
  <si>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</si>
  <si>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</si>
  <si>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</si>
  <si>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</si>
  <si>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</si>
  <si>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</si>
  <si>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</si>
  <si>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</si>
  <si>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</si>
  <si>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</si>
  <si>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</si>
  <si>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</si>
  <si>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</si>
  <si>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</si>
  <si>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</si>
  <si>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</si>
  <si>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</si>
  <si>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</si>
  <si>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</si>
  <si>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</si>
  <si>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</si>
  <si>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</si>
  <si>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</si>
  <si>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</si>
  <si>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</si>
  <si>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</si>
  <si>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</si>
  <si>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</si>
  <si>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</si>
  <si>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</si>
  <si>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</si>
  <si>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</si>
  <si>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</si>
  <si>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</si>
  <si>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</si>
  <si>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</si>
  <si>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</si>
  <si>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</si>
  <si>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</si>
  <si>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</si>
  <si>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</si>
  <si>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</si>
  <si>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</si>
  <si>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</si>
  <si>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</si>
  <si>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</si>
  <si>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</si>
  <si>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</si>
  <si>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</si>
  <si>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</si>
  <si>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</si>
  <si>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</si>
  <si>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</si>
  <si>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</si>
  <si>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</si>
  <si>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</si>
  <si>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</si>
  <si>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</si>
  <si>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</si>
  <si>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</si>
  <si>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</si>
  <si>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</si>
  <si>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</si>
  <si>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</si>
  <si>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</si>
  <si>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</si>
  <si>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</si>
  <si>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</si>
  <si>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</si>
  <si>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</si>
  <si>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</si>
  <si>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</si>
  <si>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</si>
  <si>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</si>
  <si>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</si>
  <si>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</si>
  <si>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</si>
  <si>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</si>
  <si>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</si>
  <si>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</si>
  <si>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</si>
  <si>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</si>
  <si>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</si>
  <si>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</si>
  <si>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</si>
  <si>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</si>
  <si>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</si>
  <si>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</si>
  <si>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</si>
  <si>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</si>
  <si>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</si>
  <si>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</si>
  <si>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</si>
  <si>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</si>
  <si>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</si>
  <si>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</si>
  <si>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</si>
  <si>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</si>
  <si>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</si>
  <si>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</si>
  <si>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</si>
  <si>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</si>
  <si>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</si>
  <si>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</si>
  <si>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</si>
  <si>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</si>
  <si>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</si>
  <si>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</si>
  <si>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</si>
  <si>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</si>
  <si>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</si>
  <si>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</si>
  <si>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</si>
  <si>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</si>
  <si>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</si>
  <si>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</si>
  <si>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</si>
  <si>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</si>
  <si>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</si>
  <si>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</si>
  <si>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</si>
  <si>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</si>
  <si>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</si>
  <si>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</si>
  <si>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</si>
  <si>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</si>
  <si>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</si>
  <si>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</si>
  <si>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</si>
  <si>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</si>
  <si>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</si>
  <si>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</si>
  <si>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</si>
  <si>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</si>
  <si>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</si>
  <si>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</si>
  <si>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</si>
  <si>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</si>
  <si>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</si>
  <si>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</si>
  <si>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</si>
  <si>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</si>
  <si>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</si>
  <si>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</si>
  <si>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</si>
  <si>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</si>
  <si>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</si>
  <si>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</si>
  <si>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</si>
  <si>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</si>
  <si>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</si>
  <si>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</si>
  <si>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</si>
  <si>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</si>
  <si>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</si>
  <si>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</si>
  <si>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</si>
  <si>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</si>
  <si>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</si>
  <si>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</si>
  <si>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</si>
  <si>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</si>
  <si>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</si>
  <si>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</si>
  <si>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</si>
  <si>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</si>
  <si>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</si>
  <si>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</si>
  <si>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</si>
  <si>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</si>
  <si>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</si>
  <si>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</si>
  <si>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</si>
  <si>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</si>
  <si>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</si>
  <si>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</si>
  <si>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</si>
  <si>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</si>
  <si>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</si>
  <si>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</si>
  <si>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</si>
  <si>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</si>
  <si>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</si>
  <si>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</si>
  <si>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</si>
  <si>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</si>
  <si>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</si>
  <si>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</si>
  <si>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</si>
  <si>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</si>
  <si>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</si>
  <si>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</si>
  <si>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</si>
  <si>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</si>
  <si>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</si>
  <si>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</si>
  <si>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</si>
  <si>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</si>
  <si>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</si>
  <si>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</si>
  <si>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</si>
  <si>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</si>
  <si>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</si>
  <si>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</si>
  <si>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</si>
  <si>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</si>
  <si>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</si>
  <si>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</si>
  <si>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</si>
  <si>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</si>
  <si>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</si>
  <si>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</si>
  <si>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</si>
  <si>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</si>
  <si>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</si>
  <si>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</si>
  <si>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</si>
  <si>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</si>
  <si>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</si>
  <si>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</si>
  <si>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</si>
  <si>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</si>
  <si>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</si>
  <si>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</si>
  <si>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</si>
  <si>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</si>
  <si>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</si>
  <si>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</si>
  <si>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</si>
  <si>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</si>
  <si>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</si>
  <si>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</si>
  <si>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</si>
  <si>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</si>
  <si>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</si>
  <si>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</si>
  <si>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</si>
  <si>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</si>
  <si>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</si>
  <si>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</si>
  <si>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</si>
  <si>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</si>
  <si>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</si>
  <si>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</si>
  <si>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</si>
  <si>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</si>
  <si>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</si>
  <si>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</si>
  <si>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</si>
  <si>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</si>
  <si>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</si>
  <si>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</si>
  <si>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</si>
  <si>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</si>
  <si>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</si>
  <si>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</si>
  <si>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</si>
  <si>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</si>
  <si>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</si>
  <si>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</si>
  <si>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</si>
  <si>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</si>
  <si>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</si>
  <si>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</si>
  <si>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</si>
  <si>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</si>
  <si>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</si>
  <si>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</si>
  <si>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</si>
  <si>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</si>
  <si>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</si>
  <si>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</si>
  <si>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</si>
  <si>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</si>
  <si>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</si>
  <si>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</si>
  <si>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</si>
  <si>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</si>
  <si>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</si>
  <si>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</si>
  <si>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</si>
  <si>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</si>
  <si>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</si>
  <si>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</si>
  <si>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</si>
  <si>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</si>
  <si>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</si>
  <si>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</si>
  <si>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</si>
  <si>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</si>
  <si>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</si>
  <si>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</si>
  <si>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</si>
  <si>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</si>
  <si>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</si>
  <si>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</si>
  <si>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</si>
  <si>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</si>
  <si>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</si>
  <si>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</si>
  <si>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</si>
  <si>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</si>
  <si>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</si>
  <si>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</si>
  <si>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</si>
  <si>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</si>
  <si>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</si>
  <si>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</si>
  <si>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</si>
  <si>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</si>
  <si>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</si>
  <si>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</si>
  <si>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</si>
  <si>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</si>
  <si>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</si>
  <si>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</si>
  <si>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</si>
  <si>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</si>
  <si>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</si>
  <si>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</si>
  <si>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</si>
  <si>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</si>
  <si>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</si>
  <si>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</si>
  <si>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</si>
  <si>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</si>
  <si>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</si>
  <si>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</si>
  <si>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</si>
  <si>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</si>
  <si>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</si>
  <si>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</si>
  <si>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</si>
  <si>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</si>
  <si>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</si>
  <si>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</si>
  <si>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</si>
  <si>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</si>
  <si>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</si>
  <si>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</si>
  <si>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</si>
  <si>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</si>
  <si>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</si>
  <si>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</si>
  <si>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</si>
  <si>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</si>
  <si>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</si>
  <si>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</si>
  <si>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</si>
  <si>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</si>
  <si>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</si>
  <si>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</si>
  <si>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</si>
  <si>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</si>
  <si>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</si>
  <si>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</si>
  <si>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</si>
  <si>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</si>
  <si>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</si>
  <si>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</si>
  <si>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</si>
  <si>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</si>
  <si>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</si>
  <si>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</si>
  <si>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</si>
  <si>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</si>
  <si>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</si>
  <si>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</si>
  <si>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</si>
  <si>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</si>
  <si>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</si>
  <si>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</si>
  <si>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</si>
  <si>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</si>
  <si>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</si>
  <si>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</si>
  <si>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</si>
  <si>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</si>
  <si>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</si>
  <si>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</si>
  <si>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</si>
  <si>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</si>
  <si>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</si>
  <si>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</si>
  <si>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</si>
  <si>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</si>
  <si>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</si>
  <si>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</si>
  <si>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</si>
  <si>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</si>
  <si>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</si>
  <si>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</si>
  <si>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</si>
  <si>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</si>
  <si>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</si>
  <si>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</si>
  <si>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</si>
  <si>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</si>
  <si>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</si>
  <si>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</si>
  <si>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</si>
  <si>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</si>
  <si>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</si>
  <si>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</si>
  <si>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</si>
  <si>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</si>
  <si>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</si>
  <si>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</si>
  <si>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</si>
  <si>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</si>
  <si>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</si>
  <si>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</si>
  <si>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</si>
  <si>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</si>
  <si>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</si>
  <si>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</si>
  <si>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</si>
  <si>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</si>
  <si>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</si>
  <si>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</si>
  <si>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</si>
  <si>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</si>
  <si>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</si>
  <si>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</si>
  <si>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</si>
  <si>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</si>
  <si>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</si>
  <si>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</si>
  <si>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</si>
  <si>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</si>
  <si>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</si>
  <si>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</si>
  <si>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</si>
  <si>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</si>
  <si>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</si>
  <si>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</si>
  <si>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</si>
  <si>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</si>
  <si>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</si>
  <si>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</si>
  <si>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</si>
  <si>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</si>
  <si>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</si>
  <si>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</si>
  <si>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</si>
  <si>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</si>
  <si>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</si>
  <si>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</si>
  <si>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</si>
  <si>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</si>
  <si>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</si>
  <si>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</si>
  <si>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</si>
  <si>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</si>
  <si>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</si>
  <si>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</si>
  <si>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</si>
  <si>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</si>
  <si>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</si>
  <si>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</si>
  <si>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</si>
  <si>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</si>
  <si>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</si>
  <si>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</si>
  <si>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</si>
  <si>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</si>
  <si>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</si>
  <si>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</si>
  <si>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</si>
  <si>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</si>
  <si>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</si>
  <si>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</si>
  <si>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</si>
  <si>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</si>
  <si>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</si>
  <si>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</si>
  <si>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</si>
  <si>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</si>
  <si>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</si>
  <si>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</si>
  <si>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</si>
  <si>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</si>
  <si>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</si>
  <si>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</si>
  <si>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</si>
  <si>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</si>
  <si>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</si>
  <si>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</si>
  <si>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</si>
  <si>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</si>
  <si>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</si>
  <si>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</si>
  <si>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</si>
  <si>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</si>
  <si>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</si>
  <si>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</si>
  <si>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</si>
  <si>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</si>
  <si>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</si>
  <si>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</si>
  <si>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</si>
  <si>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</si>
  <si>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</si>
  <si>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</si>
  <si>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</si>
  <si>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</si>
  <si>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</si>
  <si>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</si>
  <si>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</si>
  <si>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</si>
  <si>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</si>
  <si>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</si>
  <si>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</si>
  <si>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</si>
  <si>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</si>
  <si>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</si>
  <si>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</si>
  <si>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</si>
  <si>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</si>
  <si>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</si>
  <si>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</si>
  <si>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</si>
  <si>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</si>
  <si>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</si>
  <si>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</si>
  <si>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</si>
  <si>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</si>
  <si>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</si>
  <si>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</si>
  <si>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</si>
  <si>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</si>
  <si>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</si>
  <si>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</si>
  <si>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</si>
  <si>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</si>
  <si>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</si>
  <si>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</si>
  <si>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</si>
  <si>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</si>
  <si>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</si>
  <si>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</si>
  <si>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</si>
  <si>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</si>
  <si>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</si>
  <si>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</si>
  <si>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</si>
  <si>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</si>
  <si>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</si>
  <si>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</si>
  <si>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</si>
  <si>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</si>
  <si>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</si>
  <si>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</si>
  <si>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</si>
  <si>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</si>
  <si>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</si>
  <si>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</si>
  <si>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</si>
  <si>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</si>
  <si>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</si>
  <si>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</si>
  <si>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</si>
  <si>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</si>
  <si>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</si>
  <si>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</si>
  <si>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</si>
  <si>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</si>
  <si>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</si>
  <si>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</si>
  <si>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</si>
  <si>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</si>
  <si>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</si>
  <si>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</si>
  <si>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</si>
  <si>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</si>
  <si>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</si>
  <si>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</si>
  <si>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</si>
  <si>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</si>
  <si>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</si>
  <si>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</si>
  <si>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</si>
  <si>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</si>
  <si>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</si>
  <si>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</si>
  <si>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</si>
  <si>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</si>
  <si>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</si>
  <si>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</si>
  <si>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</si>
  <si>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</si>
  <si>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</si>
  <si>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</si>
  <si>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</si>
  <si>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</si>
  <si>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</si>
  <si>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</si>
  <si>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</si>
  <si>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</si>
  <si>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</si>
  <si>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</si>
  <si>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</si>
  <si>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</si>
  <si>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</si>
  <si>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</si>
  <si>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</si>
  <si>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</si>
  <si>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</si>
  <si>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</si>
  <si>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</si>
  <si>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</si>
  <si>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</si>
  <si>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</si>
  <si>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</si>
  <si>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</si>
  <si>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</si>
  <si>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</si>
  <si>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</si>
  <si>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</si>
  <si>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</si>
  <si>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</si>
  <si>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</si>
  <si>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</si>
  <si>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</si>
  <si>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</si>
  <si>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</si>
  <si>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</si>
  <si>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</si>
  <si>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</si>
  <si>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</si>
  <si>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</si>
  <si>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</si>
  <si>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</si>
  <si>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</si>
  <si>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</si>
  <si>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</si>
  <si>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</si>
  <si>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</si>
  <si>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</si>
  <si>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</si>
  <si>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</si>
  <si>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</si>
  <si>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</si>
  <si>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</si>
  <si>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</si>
  <si>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</si>
  <si>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</si>
  <si>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</si>
  <si>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</si>
  <si>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</si>
  <si>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</si>
  <si>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</si>
  <si>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</si>
  <si>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</si>
  <si>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</si>
  <si>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</si>
  <si>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</si>
  <si>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</si>
  <si>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</si>
  <si>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</si>
  <si>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</si>
  <si>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</si>
  <si>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</si>
  <si>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</si>
  <si>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</si>
  <si>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</si>
  <si>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</si>
  <si>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</si>
  <si>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</si>
  <si>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</si>
  <si>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</si>
  <si>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</si>
  <si>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</si>
  <si>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</si>
  <si>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</si>
  <si>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</si>
  <si>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</si>
  <si>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</si>
  <si>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</si>
  <si>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</si>
  <si>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</si>
  <si>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</si>
  <si>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</si>
  <si>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</si>
  <si>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</si>
  <si>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</si>
  <si>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</si>
  <si>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</si>
  <si>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</si>
  <si>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</si>
  <si>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</si>
  <si>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</si>
  <si>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</si>
  <si>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</si>
  <si>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</si>
  <si>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</si>
  <si>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</si>
  <si>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</si>
  <si>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</si>
  <si>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</si>
  <si>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</si>
  <si>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</si>
  <si>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</si>
  <si>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</si>
  <si>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</si>
  <si>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</si>
  <si>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</si>
  <si>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</si>
  <si>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</si>
  <si>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</si>
  <si>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</si>
  <si>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</si>
  <si>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</si>
  <si>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</si>
  <si>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</si>
  <si>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</si>
  <si>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</si>
  <si>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</si>
  <si>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</si>
  <si>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</si>
  <si>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</si>
  <si>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</si>
  <si>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</si>
  <si>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</si>
  <si>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</si>
  <si>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</si>
  <si>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</si>
  <si>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</si>
  <si>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</si>
  <si>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</si>
  <si>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</si>
  <si>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</si>
  <si>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</si>
  <si>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</si>
  <si>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</si>
  <si>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</si>
  <si>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</si>
  <si>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</si>
  <si>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</si>
  <si>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</si>
  <si>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</si>
  <si>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</si>
  <si>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</si>
  <si>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</si>
  <si>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</si>
  <si>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</si>
  <si>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</si>
  <si>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</si>
  <si>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</si>
  <si>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</si>
  <si>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</si>
  <si>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</si>
  <si>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</si>
  <si>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</si>
  <si>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</si>
  <si>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</si>
  <si>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</si>
  <si>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</si>
  <si>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</si>
  <si>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</si>
  <si>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</si>
  <si>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</si>
  <si>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</si>
  <si>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</si>
  <si>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</si>
  <si>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</si>
  <si>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</si>
  <si>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</si>
  <si>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</si>
  <si>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</si>
  <si>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</si>
  <si>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</si>
  <si>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</si>
  <si>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</si>
  <si>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</si>
  <si>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</si>
  <si>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</si>
  <si>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</si>
  <si>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</si>
  <si>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</si>
  <si>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</si>
  <si>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</si>
  <si>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</si>
  <si>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</si>
  <si>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</si>
  <si>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</si>
  <si>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</si>
  <si>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</si>
  <si>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</si>
  <si>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</si>
  <si>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</si>
  <si>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</si>
  <si>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</si>
  <si>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</si>
  <si>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</si>
  <si>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</si>
  <si>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</si>
  <si>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</si>
  <si>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</si>
  <si>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</si>
  <si>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</si>
  <si>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</si>
  <si>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</si>
  <si>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</si>
  <si>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</si>
  <si>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</si>
  <si>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</si>
  <si>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</si>
  <si>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</si>
  <si>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</si>
  <si>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</si>
  <si>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</si>
  <si>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</si>
  <si>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</si>
  <si>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</si>
  <si>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</si>
  <si>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</si>
  <si>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</si>
  <si>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</si>
  <si>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</si>
  <si>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</si>
  <si>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</si>
  <si>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</si>
  <si>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</si>
  <si>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</si>
  <si>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</si>
  <si>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</si>
  <si>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</si>
  <si>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</si>
  <si>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</si>
  <si>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</si>
  <si>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</si>
  <si>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</si>
  <si>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</si>
  <si>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</si>
  <si>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</si>
  <si>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</si>
  <si>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</si>
  <si>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</si>
  <si>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</si>
  <si>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</si>
  <si>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</si>
  <si>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</si>
  <si>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</si>
  <si>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</si>
  <si>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</si>
  <si>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</si>
  <si>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</si>
  <si>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</si>
  <si>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</si>
  <si>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</si>
  <si>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</si>
  <si>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</si>
  <si>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</si>
  <si>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</si>
  <si>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</si>
  <si>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</si>
  <si>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</si>
  <si>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</si>
  <si>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</si>
  <si>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</si>
  <si>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</si>
  <si>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</si>
  <si>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</si>
  <si>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</si>
  <si>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</si>
  <si>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</si>
  <si>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</si>
  <si>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</si>
  <si>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</si>
  <si>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</si>
  <si>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</si>
  <si>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</si>
  <si>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</si>
  <si>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</si>
  <si>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</si>
  <si>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</si>
  <si>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</si>
  <si>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</si>
  <si>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</si>
  <si>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</si>
  <si>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</si>
  <si>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</si>
  <si>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</si>
  <si>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</si>
  <si>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</si>
  <si>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</si>
  <si>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</si>
  <si>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</si>
  <si>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</si>
  <si>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</si>
  <si>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</si>
  <si>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</si>
  <si>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</si>
  <si>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</si>
  <si>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</si>
  <si>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</si>
  <si>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</si>
  <si>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</si>
  <si>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</si>
  <si>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</si>
  <si>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</si>
  <si>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</si>
  <si>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</si>
  <si>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</si>
  <si>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</si>
  <si>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</si>
  <si>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</si>
  <si>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</si>
  <si>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</si>
  <si>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</si>
  <si>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</si>
  <si>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</si>
  <si>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</si>
  <si>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</si>
  <si>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</si>
  <si>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</si>
  <si>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</si>
  <si>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</si>
  <si>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</si>
  <si>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</si>
  <si>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</si>
  <si>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</si>
  <si>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</si>
  <si>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</si>
  <si>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</si>
  <si>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</si>
  <si>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</si>
  <si>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</si>
  <si>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</si>
  <si>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</si>
  <si>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</si>
  <si>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</si>
  <si>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</si>
  <si>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</si>
  <si>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</si>
  <si>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</si>
  <si>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</si>
  <si>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</si>
  <si>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</si>
  <si>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</si>
  <si>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</si>
  <si>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</si>
  <si>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</si>
  <si>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</si>
  <si>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</si>
  <si>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</si>
  <si>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</si>
  <si>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</si>
  <si>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</si>
  <si>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</si>
  <si>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</si>
  <si>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</si>
  <si>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</si>
  <si>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</si>
  <si>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</si>
  <si>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</si>
  <si>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</si>
  <si>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</si>
  <si>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</si>
  <si>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</si>
  <si>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</si>
  <si>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</si>
  <si>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</si>
  <si>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</si>
  <si>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</si>
  <si>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</si>
  <si>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</si>
  <si>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</si>
  <si>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</si>
  <si>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</si>
  <si>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</si>
  <si>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</si>
  <si>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</si>
  <si>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</si>
  <si>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</si>
  <si>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</si>
  <si>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</si>
  <si>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</si>
  <si>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</si>
  <si>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</si>
  <si>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</si>
  <si>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</si>
  <si>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</si>
  <si>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</si>
  <si>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</si>
  <si>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</si>
  <si>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</si>
  <si>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</si>
  <si>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</si>
  <si>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</si>
  <si>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</si>
  <si>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</si>
  <si>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</si>
  <si>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</si>
  <si>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</si>
  <si>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</si>
  <si>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</si>
  <si>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</si>
  <si>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</si>
  <si>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</si>
  <si>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</si>
  <si>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</si>
  <si>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</si>
  <si>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</si>
  <si>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</si>
  <si>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</si>
  <si>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</si>
  <si>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</si>
  <si>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</si>
  <si>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</si>
  <si>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</si>
  <si>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</si>
  <si>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</si>
  <si>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</si>
  <si>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</si>
  <si>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</si>
  <si>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</si>
  <si>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</si>
  <si>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</si>
  <si>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</si>
  <si>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</si>
  <si>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</si>
  <si>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</si>
  <si>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</si>
  <si>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</si>
  <si>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</si>
  <si>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</si>
  <si>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</si>
  <si>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</si>
  <si>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</si>
  <si>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</si>
  <si>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</si>
  <si>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</si>
  <si>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</si>
  <si>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</si>
  <si>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</si>
  <si>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</si>
  <si>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</si>
  <si>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</si>
  <si>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</si>
  <si>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</si>
  <si>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</si>
  <si>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</si>
  <si>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</si>
  <si>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</si>
  <si>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</si>
  <si>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</si>
  <si>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</si>
  <si>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</si>
  <si>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</si>
  <si>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</si>
  <si>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</si>
  <si>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</si>
  <si>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</si>
  <si>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</si>
  <si>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</si>
  <si>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</si>
  <si>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</si>
  <si>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</si>
  <si>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</si>
  <si>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</si>
  <si>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</si>
  <si>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</si>
  <si>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</si>
  <si>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</si>
  <si>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</si>
  <si>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</si>
  <si>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</si>
  <si>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</si>
  <si>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</si>
  <si>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</si>
  <si>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</si>
  <si>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</si>
  <si>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</si>
  <si>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</si>
  <si>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</si>
  <si>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</si>
  <si>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</si>
  <si>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</si>
  <si>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</si>
  <si>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</si>
  <si>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</si>
  <si>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</si>
  <si>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</si>
  <si>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</si>
  <si>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</si>
  <si>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</si>
  <si>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</si>
  <si>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</si>
  <si>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</si>
  <si>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</si>
  <si>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</si>
  <si>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</si>
  <si>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</si>
  <si>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</si>
  <si>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</si>
  <si>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</si>
  <si>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</si>
  <si>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</si>
  <si>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</si>
  <si>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</si>
  <si>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</si>
  <si>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</si>
  <si>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</si>
  <si>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</si>
  <si>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</si>
  <si>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</si>
  <si>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</si>
  <si>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</si>
  <si>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</si>
  <si>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</si>
  <si>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</si>
  <si>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</si>
  <si>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</si>
  <si>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</si>
  <si>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</si>
  <si>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</si>
  <si>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</si>
  <si>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</si>
  <si>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</si>
  <si>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</si>
  <si>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</si>
  <si>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</si>
  <si>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</si>
  <si>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</si>
  <si>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</si>
  <si>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</si>
  <si>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</si>
  <si>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</si>
  <si>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</si>
  <si>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</si>
  <si>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</si>
  <si>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</si>
  <si>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</si>
  <si>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</si>
  <si>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</si>
  <si>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</si>
  <si>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</si>
  <si>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</si>
  <si>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</si>
  <si>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</si>
  <si>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</si>
  <si>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</si>
  <si>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</si>
  <si>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</si>
  <si>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</si>
  <si>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</si>
  <si>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</si>
  <si>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</si>
  <si>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</si>
  <si>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</si>
  <si>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</si>
  <si>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</si>
  <si>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</si>
  <si>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</si>
  <si>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</si>
  <si>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</si>
  <si>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</si>
  <si>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</si>
  <si>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</si>
  <si>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</si>
  <si>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</si>
  <si>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</si>
  <si>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</si>
  <si>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</si>
  <si>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</si>
  <si>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</si>
  <si>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</si>
  <si>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</si>
  <si>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</si>
  <si>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</si>
  <si>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</si>
  <si>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</si>
  <si>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</si>
  <si>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</si>
  <si>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</si>
  <si>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</si>
  <si>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</si>
  <si>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</si>
  <si>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</si>
  <si>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</si>
  <si>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</si>
  <si>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</si>
  <si>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</si>
  <si>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</si>
  <si>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</si>
  <si>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</si>
  <si>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</si>
  <si>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</si>
  <si>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</si>
  <si>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</si>
  <si>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</si>
  <si>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</si>
  <si>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</si>
  <si>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</si>
  <si>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</si>
  <si>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</si>
  <si>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</si>
  <si>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</si>
  <si>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</si>
  <si>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</si>
  <si>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</si>
  <si>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</si>
  <si>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</si>
  <si>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</si>
  <si>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</si>
  <si>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</si>
  <si>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</si>
  <si>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</si>
  <si>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</si>
  <si>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</si>
  <si>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</si>
  <si>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</si>
  <si>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</si>
  <si>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</si>
  <si>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</si>
  <si>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</si>
  <si>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</si>
  <si>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</si>
  <si>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</si>
  <si>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</si>
  <si>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</si>
  <si>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</si>
  <si>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</si>
  <si>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</si>
  <si>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</si>
  <si>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</si>
  <si>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</si>
  <si>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</si>
  <si>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</si>
  <si>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</si>
  <si>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</si>
  <si>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</si>
  <si>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</si>
  <si>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</si>
  <si>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</si>
  <si>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</si>
  <si>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</si>
  <si>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</si>
  <si>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</si>
  <si>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</si>
  <si>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</si>
  <si>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</si>
  <si>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</si>
  <si>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</si>
  <si>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</si>
  <si>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</si>
  <si>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</si>
  <si>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</si>
  <si>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</si>
  <si>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</si>
  <si>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</si>
  <si>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</si>
  <si>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</si>
  <si>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</si>
  <si>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</si>
  <si>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</si>
  <si>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</si>
  <si>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</si>
  <si>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</si>
  <si>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</si>
  <si>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</si>
  <si>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</si>
  <si>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</si>
  <si>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</si>
  <si>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</si>
  <si>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</si>
  <si>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</si>
  <si>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</si>
  <si>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</si>
  <si>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</si>
  <si>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</si>
  <si>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</si>
  <si>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</si>
  <si>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</si>
  <si>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</si>
  <si>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</si>
  <si>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</si>
  <si>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</si>
  <si>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</si>
  <si>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</si>
  <si>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</si>
  <si>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</si>
  <si>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</si>
  <si>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</si>
  <si>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</si>
  <si>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</si>
  <si>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</si>
  <si>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</si>
  <si>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</si>
  <si>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</si>
  <si>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</si>
  <si>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</si>
  <si>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</si>
  <si>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</si>
  <si>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</si>
  <si>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</si>
  <si>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</si>
  <si>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</si>
  <si>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</si>
  <si>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</si>
  <si>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</si>
  <si>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</si>
  <si>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</si>
  <si>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</si>
  <si>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</si>
  <si>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</si>
  <si>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</si>
  <si>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</si>
  <si>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</si>
  <si>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</si>
  <si>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</si>
  <si>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</si>
  <si>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</si>
  <si>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</si>
  <si>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</si>
  <si>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</si>
  <si>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</si>
  <si>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</si>
  <si>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</si>
  <si>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</si>
  <si>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</si>
  <si>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</si>
  <si>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</si>
  <si>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</si>
  <si>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</si>
  <si>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</si>
  <si>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</si>
  <si>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</si>
  <si>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</si>
  <si>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</si>
  <si>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</si>
  <si>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</si>
  <si>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</si>
  <si>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</si>
  <si>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</si>
  <si>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</si>
  <si>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</si>
  <si>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</si>
  <si>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</si>
  <si>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</si>
  <si>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</si>
  <si>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</si>
  <si>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</si>
  <si>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</si>
  <si>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</si>
  <si>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</si>
  <si>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</si>
  <si>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</si>
  <si>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</si>
  <si>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</si>
  <si>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</si>
  <si>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</si>
  <si>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</si>
  <si>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</si>
  <si>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</si>
  <si>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</si>
  <si>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</si>
  <si>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</si>
  <si>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</si>
  <si>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</si>
  <si>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</si>
  <si>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</si>
  <si>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</si>
  <si>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</si>
  <si>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</si>
  <si>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</si>
  <si>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</si>
  <si>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</si>
  <si>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</si>
  <si>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</si>
  <si>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</si>
  <si>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</si>
  <si>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</si>
  <si>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</si>
  <si>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</si>
  <si>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</si>
  <si>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</si>
  <si>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</si>
  <si>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</si>
  <si>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</si>
  <si>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</si>
  <si>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</si>
  <si>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</si>
  <si>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</si>
  <si>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</si>
  <si>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</si>
  <si>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</si>
  <si>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</si>
  <si>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</si>
  <si>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</si>
  <si>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</si>
  <si>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</si>
  <si>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</si>
  <si>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</si>
  <si>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</si>
  <si>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</si>
  <si>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</si>
  <si>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</si>
  <si>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</si>
  <si>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</si>
  <si>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</si>
  <si>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</si>
  <si>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</si>
  <si>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</si>
  <si>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</si>
  <si>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</si>
  <si>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</si>
  <si>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</si>
  <si>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</si>
  <si>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</si>
  <si>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</si>
  <si>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</si>
  <si>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</si>
  <si>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</si>
  <si>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</si>
  <si>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</si>
  <si>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</si>
  <si>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</si>
  <si>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</si>
  <si>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</si>
  <si>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</si>
  <si>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</si>
  <si>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</si>
  <si>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</si>
  <si>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</si>
  <si>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</si>
  <si>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</si>
  <si>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</si>
  <si>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</si>
  <si>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</si>
  <si>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</si>
  <si>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</si>
  <si>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</si>
  <si>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</si>
  <si>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</si>
  <si>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</si>
  <si>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</si>
  <si>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</si>
  <si>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</si>
  <si>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</si>
  <si>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</si>
  <si>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</si>
  <si>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</si>
  <si>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</si>
  <si>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</si>
  <si>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</si>
  <si>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</si>
  <si>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</si>
  <si>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</si>
  <si>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</si>
  <si>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</si>
  <si>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</si>
  <si>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</si>
  <si>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</si>
  <si>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</si>
  <si>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</si>
  <si>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</si>
  <si>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</si>
  <si>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</si>
  <si>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</si>
  <si>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</si>
  <si>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</si>
  <si>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</si>
  <si>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</si>
  <si>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</si>
  <si>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</si>
  <si>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</si>
  <si>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</si>
  <si>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</si>
  <si>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</si>
  <si>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</si>
  <si>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</si>
  <si>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</si>
  <si>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</si>
  <si>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</si>
  <si>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</si>
  <si>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</si>
  <si>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</si>
  <si>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</si>
  <si>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</si>
  <si>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</si>
  <si>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</si>
  <si>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</si>
  <si>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</si>
  <si>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</si>
  <si>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</si>
  <si>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</si>
  <si>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</si>
  <si>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</si>
  <si>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</si>
  <si>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</si>
  <si>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</si>
  <si>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</si>
  <si>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</si>
  <si>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</si>
  <si>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</si>
  <si>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</si>
  <si>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</si>
  <si>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</si>
  <si>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</si>
  <si>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</si>
  <si>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</si>
  <si>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</si>
  <si>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</si>
  <si>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</si>
  <si>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</si>
  <si>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</si>
  <si>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</si>
  <si>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</si>
  <si>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</si>
  <si>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</si>
  <si>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</si>
  <si>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</si>
  <si>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</si>
  <si>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</si>
  <si>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</si>
  <si>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</si>
  <si>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</si>
  <si>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</si>
  <si>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</si>
  <si>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</si>
  <si>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</si>
  <si>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</si>
  <si>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</si>
  <si>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</si>
  <si>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</si>
  <si>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</si>
  <si>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</si>
  <si>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</si>
  <si>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</si>
  <si>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</si>
  <si>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</si>
  <si>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</si>
  <si>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</si>
  <si>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</si>
  <si>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</si>
  <si>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</si>
  <si>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</si>
  <si>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</si>
  <si>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</si>
  <si>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</si>
  <si>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</si>
  <si>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</si>
  <si>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</si>
  <si>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</si>
  <si>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</si>
  <si>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</si>
  <si>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</si>
  <si>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</si>
  <si>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</si>
  <si>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</si>
  <si>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</si>
  <si>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</si>
  <si>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</si>
  <si>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</si>
  <si>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</si>
  <si>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</si>
  <si>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</si>
  <si>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</si>
  <si>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</si>
  <si>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</si>
  <si>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</si>
  <si>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</si>
  <si>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</si>
  <si>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</si>
  <si>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</si>
  <si>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</si>
  <si>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</si>
  <si>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</si>
  <si>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</si>
  <si>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</si>
  <si>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</si>
  <si>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</si>
  <si>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</si>
  <si>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</si>
  <si>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</si>
  <si>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</si>
  <si>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</si>
  <si>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</si>
  <si>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</si>
  <si>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</si>
  <si>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</si>
  <si>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</si>
  <si>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</si>
  <si>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</si>
  <si>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</si>
  <si>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</si>
  <si>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</si>
  <si>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</si>
  <si>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</si>
  <si>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</si>
  <si>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</si>
  <si>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</si>
  <si>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</si>
  <si>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</si>
  <si>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</si>
  <si>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</si>
  <si>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</si>
  <si>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</si>
  <si>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</si>
  <si>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</si>
  <si>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</si>
  <si>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</si>
  <si>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</si>
  <si>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</si>
  <si>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</si>
  <si>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</si>
  <si>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</si>
  <si>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</si>
  <si>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</si>
  <si>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</si>
  <si>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</si>
  <si>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</si>
  <si>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</si>
  <si>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</si>
  <si>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</si>
  <si>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</si>
  <si>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</si>
  <si>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</si>
  <si>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</si>
  <si>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</si>
  <si>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</si>
  <si>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</si>
  <si>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</si>
  <si>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</si>
  <si>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</si>
  <si>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</si>
  <si>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</si>
  <si>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</si>
  <si>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</si>
  <si>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</si>
  <si>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</si>
  <si>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</si>
  <si>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</si>
  <si>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</si>
  <si>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</si>
  <si>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</si>
  <si>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</si>
  <si>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</si>
  <si>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</si>
  <si>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</si>
  <si>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</si>
  <si>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</si>
  <si>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</si>
  <si>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</si>
  <si>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</si>
  <si>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</si>
  <si>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</si>
  <si>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</si>
  <si>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</si>
  <si>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</si>
  <si>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</si>
  <si>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</si>
  <si>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</si>
  <si>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</si>
  <si>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</si>
  <si>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</si>
  <si>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</si>
  <si>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</si>
  <si>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</si>
  <si>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</si>
  <si>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</si>
  <si>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</si>
  <si>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</si>
  <si>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</si>
  <si>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</si>
  <si>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</si>
  <si>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</si>
  <si>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</si>
  <si>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</si>
  <si>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</si>
  <si>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</si>
  <si>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</si>
  <si>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</si>
  <si>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</si>
  <si>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</si>
  <si>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</si>
  <si>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</si>
  <si>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</si>
  <si>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</si>
  <si>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</si>
  <si>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</si>
  <si>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</si>
  <si>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</si>
  <si>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</si>
  <si>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</si>
  <si>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</si>
  <si>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</si>
  <si>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</si>
  <si>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</si>
  <si>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</si>
  <si>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</si>
  <si>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</si>
  <si>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</si>
  <si>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</si>
  <si>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</si>
  <si>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</si>
  <si>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</si>
  <si>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</si>
  <si>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</si>
  <si>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</si>
  <si>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</si>
  <si>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</si>
  <si>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</si>
  <si>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</si>
  <si>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</si>
  <si>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</si>
  <si>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</si>
  <si>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</si>
  <si>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</si>
  <si>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</si>
  <si>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</si>
  <si>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</si>
  <si>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</si>
  <si>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</si>
  <si>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</si>
  <si>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</si>
  <si>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</si>
  <si>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</si>
  <si>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</si>
  <si>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</si>
  <si>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</si>
  <si>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</si>
  <si>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</si>
  <si>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</si>
  <si>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</si>
  <si>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</si>
  <si>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</si>
  <si>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</si>
  <si>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</si>
  <si>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</si>
  <si>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</si>
  <si>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</si>
  <si>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</si>
  <si>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</si>
  <si>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</si>
  <si>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</si>
  <si>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</si>
  <si>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</si>
  <si>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</si>
  <si>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</si>
  <si>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</si>
  <si>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</si>
  <si>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</si>
  <si>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</si>
  <si>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</si>
  <si>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</si>
  <si>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</si>
  <si>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</si>
  <si>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</si>
  <si>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</si>
  <si>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</si>
  <si>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</si>
  <si>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</si>
  <si>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</si>
  <si>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</si>
  <si>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</si>
  <si>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</si>
  <si>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</si>
  <si>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</si>
  <si>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</si>
  <si>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</si>
  <si>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</si>
  <si>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</si>
  <si>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</si>
  <si>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</si>
  <si>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</si>
  <si>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</si>
  <si>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</si>
  <si>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</si>
  <si>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</si>
  <si>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</si>
  <si>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</si>
  <si>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</si>
  <si>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</si>
  <si>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</si>
  <si>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</si>
  <si>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</si>
  <si>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</si>
  <si>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</si>
  <si>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</si>
  <si>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</si>
  <si>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</si>
  <si>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</si>
  <si>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</si>
  <si>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</si>
  <si>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</si>
  <si>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</si>
  <si>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</si>
  <si>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</si>
  <si>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</si>
  <si>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</si>
  <si>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</si>
  <si>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</si>
  <si>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</si>
  <si>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</si>
  <si>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</si>
  <si>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</si>
  <si>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</si>
  <si>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</si>
  <si>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</si>
  <si>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</si>
  <si>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</si>
  <si>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</si>
  <si>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</si>
  <si>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</si>
  <si>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</si>
  <si>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</si>
  <si>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</si>
  <si>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</si>
  <si>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</si>
  <si>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</si>
  <si>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</si>
  <si>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</si>
  <si>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</si>
  <si>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</si>
  <si>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</si>
  <si>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</si>
  <si>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</si>
  <si>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</si>
  <si>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</si>
  <si>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</si>
  <si>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</si>
  <si>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</si>
  <si>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</si>
  <si>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</si>
  <si>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</si>
  <si>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</si>
  <si>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</si>
  <si>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</si>
  <si>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</si>
  <si>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</si>
  <si>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</si>
  <si>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</si>
  <si>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</si>
  <si>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</si>
  <si>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</si>
  <si>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</si>
  <si>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</si>
  <si>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</si>
  <si>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</si>
  <si>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</si>
  <si>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</si>
  <si>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</si>
  <si>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</si>
  <si>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</si>
  <si>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</si>
  <si>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</si>
  <si>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</si>
  <si>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</si>
  <si>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</si>
  <si>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</si>
  <si>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</si>
  <si>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</si>
  <si>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</si>
  <si>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</si>
  <si>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</si>
  <si>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</si>
  <si>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</si>
  <si>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</si>
  <si>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</si>
  <si>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</si>
  <si>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</si>
  <si>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</si>
  <si>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</si>
  <si>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</si>
  <si>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</si>
  <si>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</si>
  <si>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</si>
  <si>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</si>
  <si>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</si>
  <si>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</si>
  <si>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</si>
  <si>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</si>
  <si>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</si>
  <si>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</si>
  <si>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</si>
  <si>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</si>
  <si>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</si>
  <si>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</si>
  <si>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</si>
  <si>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</si>
  <si>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</si>
  <si>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</si>
  <si>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</si>
  <si>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</si>
  <si>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</si>
  <si>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</si>
  <si>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</si>
  <si>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</si>
  <si>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</si>
  <si>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</si>
  <si>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</si>
  <si>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</si>
  <si>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</si>
  <si>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</si>
  <si>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</si>
  <si>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</si>
  <si>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</si>
  <si>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</si>
  <si>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</si>
  <si>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</si>
  <si>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</si>
  <si>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</si>
  <si>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</si>
  <si>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</si>
  <si>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</si>
  <si>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</si>
  <si>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</si>
  <si>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</si>
  <si>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</si>
  <si>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</si>
  <si>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</si>
  <si>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</si>
  <si>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</si>
  <si>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</si>
  <si>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</si>
  <si>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</si>
  <si>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</si>
  <si>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</si>
  <si>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</si>
  <si>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</si>
  <si>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</si>
  <si>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</si>
  <si>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</si>
  <si>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</si>
  <si>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</si>
  <si>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</si>
  <si>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</si>
  <si>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</si>
  <si>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</si>
  <si>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</si>
  <si>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</si>
  <si>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</si>
  <si>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</si>
  <si>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</si>
  <si>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</si>
  <si>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</si>
  <si>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</si>
  <si>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</si>
  <si>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</si>
  <si>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</si>
  <si>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</si>
  <si>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</si>
  <si>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</si>
  <si>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</si>
  <si>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</si>
  <si>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</si>
  <si>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</si>
  <si>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</si>
  <si>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</si>
  <si>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</si>
  <si>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</si>
  <si>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</si>
  <si>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</si>
  <si>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</si>
  <si>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</si>
  <si>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</si>
  <si>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</si>
  <si>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</si>
  <si>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</si>
  <si>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</si>
  <si>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</si>
  <si>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</si>
  <si>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</si>
  <si>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</si>
  <si>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</si>
  <si>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</si>
  <si>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</si>
  <si>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</si>
  <si>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</si>
  <si>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</si>
  <si>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</si>
  <si>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</si>
  <si>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</si>
  <si>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</si>
  <si>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</si>
  <si>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</si>
  <si>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</si>
  <si>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</si>
  <si>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</si>
  <si>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</si>
  <si>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</si>
  <si>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</si>
  <si>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</si>
  <si>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</si>
  <si>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</si>
  <si>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</si>
  <si>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</si>
  <si>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</si>
  <si>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</si>
  <si>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</si>
  <si>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</si>
  <si>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</si>
  <si>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</si>
  <si>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</si>
  <si>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</si>
  <si>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</si>
  <si>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</si>
  <si>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</si>
  <si>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</si>
  <si>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</si>
  <si>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</si>
  <si>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</si>
  <si>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</si>
  <si>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</si>
  <si>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</si>
  <si>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</si>
  <si>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</si>
  <si>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</si>
  <si>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</si>
  <si>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</si>
  <si>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</si>
  <si>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</si>
  <si>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</si>
  <si>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</si>
  <si>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</si>
  <si>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</si>
  <si>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</si>
  <si>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</si>
  <si>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</si>
  <si>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</si>
  <si>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</si>
  <si>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</si>
  <si>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</si>
  <si>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</si>
  <si>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</si>
  <si>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</si>
  <si>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</si>
  <si>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</si>
  <si>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</si>
  <si>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</si>
  <si>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</si>
  <si>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</si>
  <si>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</si>
  <si>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</si>
  <si>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</si>
  <si>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</si>
  <si>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</si>
  <si>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</si>
  <si>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</si>
  <si>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</si>
  <si>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</si>
  <si>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</si>
  <si>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</si>
  <si>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</si>
  <si>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</si>
  <si>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</si>
  <si>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</si>
  <si>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</si>
  <si>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</si>
  <si>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</si>
  <si>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</si>
  <si>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</si>
  <si>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</si>
  <si>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</si>
  <si>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</si>
  <si>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</si>
  <si>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</si>
  <si>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</si>
  <si>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</si>
  <si>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</si>
  <si>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</si>
  <si>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</si>
  <si>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</si>
  <si>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</si>
  <si>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</si>
  <si>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</si>
  <si>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</si>
  <si>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</si>
  <si>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</si>
  <si>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</si>
  <si>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</si>
  <si>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</si>
  <si>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</si>
  <si>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</si>
  <si>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</si>
  <si>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</si>
  <si>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</si>
  <si>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</si>
  <si>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</si>
  <si>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</si>
  <si>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</si>
  <si>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</si>
  <si>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</si>
  <si>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</si>
  <si>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</si>
  <si>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</si>
  <si>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</si>
  <si>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</si>
  <si>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</si>
  <si>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</si>
  <si>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</si>
  <si>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</si>
  <si>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</si>
  <si>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</si>
  <si>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</si>
  <si>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</si>
  <si>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</si>
  <si>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</si>
  <si>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</si>
  <si>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</si>
  <si>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</si>
  <si>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</si>
  <si>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</si>
  <si>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</si>
  <si>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</si>
  <si>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</si>
  <si>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</si>
  <si>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</si>
  <si>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</si>
  <si>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</si>
  <si>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</si>
  <si>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</si>
  <si>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</si>
  <si>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</si>
  <si>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</si>
  <si>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</si>
  <si>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</si>
  <si>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</si>
  <si>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</si>
  <si>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</si>
  <si>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</si>
  <si>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</si>
  <si>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</si>
  <si>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</si>
  <si>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</si>
  <si>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</si>
  <si>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</si>
  <si>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</si>
  <si>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</si>
  <si>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</si>
  <si>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</si>
  <si>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</si>
  <si>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</si>
  <si>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</si>
  <si>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</si>
  <si>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</si>
  <si>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</si>
  <si>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</si>
  <si>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</si>
  <si>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</si>
  <si>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</si>
  <si>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</si>
  <si>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</si>
  <si>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</si>
  <si>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</si>
  <si>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</si>
  <si>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</si>
  <si>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</si>
  <si>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</si>
  <si>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</si>
  <si>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</si>
  <si>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</si>
  <si>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</si>
  <si>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</si>
  <si>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</si>
  <si>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</si>
  <si>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</si>
  <si>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</si>
  <si>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</si>
  <si>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</si>
  <si>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</si>
  <si>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</si>
  <si>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</si>
  <si>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</si>
  <si>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</si>
  <si>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</si>
  <si>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</si>
  <si>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</si>
  <si>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</si>
  <si>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</si>
  <si>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</si>
  <si>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</si>
  <si>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</si>
  <si>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</si>
  <si>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</si>
  <si>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</si>
  <si>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</si>
  <si>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</si>
  <si>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</si>
  <si>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</si>
  <si>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</si>
  <si>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</si>
  <si>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</si>
  <si>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</si>
  <si>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</si>
  <si>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</si>
  <si>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</si>
  <si>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</si>
  <si>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</si>
  <si>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</si>
  <si>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</si>
  <si>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</si>
  <si>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</si>
  <si>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</si>
  <si>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</si>
  <si>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</si>
  <si>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</si>
  <si>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</si>
  <si>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</si>
  <si>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</si>
  <si>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</si>
  <si>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</si>
  <si>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</si>
  <si>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</si>
  <si>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</si>
  <si>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</si>
  <si>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</si>
  <si>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</si>
  <si>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</si>
  <si>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</si>
  <si>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</si>
  <si>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</si>
  <si>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</si>
  <si>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</si>
  <si>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</si>
  <si>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</si>
  <si>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</si>
  <si>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</si>
  <si>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</si>
  <si>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</si>
  <si>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</si>
  <si>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</si>
  <si>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</si>
  <si>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</si>
  <si>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</si>
  <si>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</si>
  <si>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</si>
  <si>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</si>
  <si>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</si>
  <si>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</si>
  <si>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</si>
  <si>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</si>
  <si>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</si>
  <si>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</si>
  <si>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</si>
  <si>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</si>
  <si>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</si>
  <si>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</si>
  <si>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</si>
  <si>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</si>
  <si>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</si>
  <si>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</si>
  <si>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</si>
  <si>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</si>
  <si>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</si>
  <si>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</si>
  <si>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</si>
  <si>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</si>
  <si>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</si>
  <si>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</si>
  <si>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</si>
  <si>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</si>
  <si>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</si>
  <si>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</si>
  <si>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</si>
  <si>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</si>
  <si>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</si>
  <si>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</si>
  <si>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</si>
  <si>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</si>
  <si>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</si>
  <si>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</si>
  <si>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</si>
  <si>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</si>
  <si>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</si>
  <si>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</si>
  <si>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</si>
  <si>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</si>
  <si>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</si>
  <si>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</si>
  <si>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</si>
  <si>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</si>
  <si>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</si>
  <si>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</si>
  <si>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</si>
  <si>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</si>
  <si>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</si>
  <si>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</si>
  <si>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</si>
  <si>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</si>
  <si>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</si>
  <si>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</si>
  <si>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</si>
  <si>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</si>
  <si>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</si>
  <si>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</si>
  <si>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</si>
  <si>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</si>
  <si>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</si>
  <si>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</si>
  <si>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</si>
  <si>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</si>
  <si>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</si>
  <si>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</si>
  <si>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</si>
  <si>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</si>
  <si>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</si>
  <si>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</si>
  <si>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</si>
  <si>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</si>
  <si>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</si>
  <si>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</si>
  <si>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</si>
  <si>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</si>
  <si>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</si>
  <si>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</si>
  <si>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</si>
  <si>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</si>
  <si>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</si>
  <si>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</si>
  <si>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</si>
  <si>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</si>
  <si>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</si>
  <si>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</si>
  <si>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</si>
  <si>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</si>
  <si>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</si>
  <si>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</si>
  <si>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</si>
  <si>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</si>
  <si>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</si>
  <si>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</si>
  <si>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</si>
  <si>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</si>
  <si>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</si>
  <si>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</si>
  <si>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</si>
  <si>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</si>
  <si>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</si>
  <si>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</si>
  <si>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</si>
  <si>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</si>
  <si>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</si>
  <si>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</si>
  <si>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</si>
  <si>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</si>
  <si>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</si>
  <si>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</si>
  <si>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</si>
  <si>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</si>
  <si>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</si>
  <si>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</si>
  <si>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</si>
  <si>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</si>
  <si>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</si>
  <si>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</si>
  <si>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</si>
  <si>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</si>
  <si>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</si>
  <si>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</si>
  <si>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</si>
  <si>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</si>
  <si>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</si>
  <si>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</si>
  <si>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</si>
  <si>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</si>
  <si>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</si>
  <si>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</si>
  <si>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</si>
  <si>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</si>
  <si>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</si>
  <si>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</si>
  <si>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</si>
  <si>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</si>
  <si>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</si>
  <si>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</si>
  <si>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</si>
  <si>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</si>
  <si>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</si>
  <si>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</si>
  <si>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</si>
  <si>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</si>
  <si>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</si>
  <si>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</si>
  <si>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</si>
  <si>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</si>
  <si>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</si>
  <si>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</si>
  <si>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</si>
  <si>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</si>
  <si>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</si>
  <si>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</si>
  <si>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</si>
  <si>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</si>
  <si>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</si>
  <si>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</si>
  <si>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</si>
  <si>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</si>
  <si>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</si>
  <si>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</si>
  <si>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</si>
  <si>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</si>
  <si>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</si>
  <si>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</si>
  <si>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</si>
  <si>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</si>
  <si>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</si>
  <si>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</si>
  <si>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</si>
  <si>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</si>
  <si>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</si>
  <si>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</si>
  <si>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</si>
  <si>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</si>
  <si>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</si>
  <si>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</si>
  <si>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</si>
  <si>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</si>
  <si>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</si>
  <si>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</si>
  <si>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</si>
  <si>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</si>
  <si>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</si>
  <si>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</si>
  <si>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</si>
  <si>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</si>
  <si>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</si>
  <si>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</si>
  <si>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</si>
  <si>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</si>
  <si>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</si>
  <si>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</si>
  <si>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</si>
  <si>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</si>
  <si>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</si>
  <si>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</si>
  <si>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</si>
  <si>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</si>
  <si>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</si>
  <si>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</si>
  <si>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</si>
  <si>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</si>
  <si>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</si>
  <si>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</si>
  <si>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</si>
  <si>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</si>
  <si>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</si>
  <si>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</si>
  <si>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</si>
  <si>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</si>
  <si>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</si>
  <si>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</si>
  <si>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</si>
  <si>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</si>
  <si>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</si>
  <si>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</si>
  <si>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</si>
  <si>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</si>
  <si>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</si>
  <si>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</si>
  <si>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</si>
  <si>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</si>
  <si>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</si>
  <si>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</si>
  <si>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</si>
  <si>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</si>
  <si>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</si>
  <si>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</si>
  <si>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</si>
  <si>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</si>
  <si>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</si>
  <si>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</si>
  <si>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</si>
  <si>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</si>
  <si>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</si>
  <si>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</si>
  <si>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</si>
  <si>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</si>
  <si>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</si>
  <si>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</si>
  <si>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</si>
  <si>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</si>
  <si>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</si>
  <si>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</si>
  <si>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</si>
  <si>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</si>
  <si>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</si>
  <si>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</si>
  <si>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</si>
  <si>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</si>
  <si>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</si>
  <si>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</si>
  <si>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</si>
  <si>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</si>
  <si>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</si>
  <si>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</si>
  <si>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</si>
  <si>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</si>
  <si>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</si>
  <si>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</si>
  <si>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</si>
  <si>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</si>
  <si>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</si>
  <si>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</si>
  <si>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</si>
  <si>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</si>
  <si>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</si>
  <si>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</si>
  <si>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</si>
  <si>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</si>
  <si>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</si>
  <si>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</si>
  <si>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</si>
  <si>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</si>
  <si>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</si>
  <si>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</si>
  <si>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</si>
  <si>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</si>
  <si>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</si>
  <si>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</si>
  <si>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</si>
  <si>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</si>
  <si>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</si>
  <si>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</si>
  <si>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</si>
  <si>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</si>
  <si>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</si>
  <si>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</si>
  <si>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</si>
  <si>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</si>
  <si>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</si>
  <si>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</si>
  <si>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</si>
  <si>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</si>
  <si>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</si>
  <si>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</si>
  <si>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</si>
  <si>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</si>
  <si>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</si>
  <si>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</si>
  <si>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</si>
  <si>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</si>
  <si>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</si>
  <si>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</si>
  <si>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</si>
  <si>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</si>
  <si>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</si>
  <si>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</si>
  <si>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</si>
  <si>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</si>
  <si>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</si>
  <si>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</si>
  <si>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</si>
  <si>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</si>
  <si>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</si>
  <si>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</si>
  <si>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</si>
  <si>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</si>
  <si>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</si>
  <si>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</si>
  <si>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</si>
  <si>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</si>
  <si>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</si>
  <si>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</si>
  <si>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</si>
  <si>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</si>
  <si>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</si>
  <si>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</si>
  <si>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</si>
  <si>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</si>
  <si>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</si>
  <si>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</si>
  <si>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</si>
  <si>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</si>
  <si>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</si>
  <si>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</si>
  <si>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</si>
  <si>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</si>
  <si>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</si>
  <si>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</si>
  <si>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</si>
  <si>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</si>
  <si>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</si>
  <si>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</si>
  <si>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</si>
  <si>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</si>
  <si>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</si>
  <si>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</si>
  <si>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</si>
  <si>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</si>
  <si>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</si>
  <si>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</si>
  <si>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</si>
  <si>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</si>
  <si>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</si>
  <si>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</si>
  <si>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</si>
  <si>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</si>
  <si>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</si>
  <si>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</si>
  <si>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</si>
  <si>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</si>
  <si>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</si>
  <si>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</si>
  <si>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</si>
  <si>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</si>
  <si>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</si>
  <si>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</si>
  <si>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</si>
  <si>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</si>
  <si>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</si>
  <si>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</si>
  <si>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</si>
  <si>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</si>
  <si>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</si>
  <si>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</si>
  <si>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</si>
  <si>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</si>
  <si>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</si>
  <si>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</si>
  <si>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</si>
  <si>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</si>
  <si>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</si>
  <si>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</si>
  <si>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</si>
  <si>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</si>
  <si>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</si>
  <si>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</si>
  <si>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</si>
  <si>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</si>
  <si>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</si>
  <si>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</si>
  <si>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</si>
  <si>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</si>
  <si>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</si>
  <si>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</si>
  <si>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</si>
  <si>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</si>
  <si>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</si>
  <si>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</si>
  <si>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</si>
  <si>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</si>
  <si>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</si>
  <si>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</si>
  <si>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</si>
  <si>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</si>
  <si>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</si>
  <si>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</si>
  <si>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</si>
  <si>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</si>
  <si>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</si>
  <si>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</si>
  <si>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</si>
  <si>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</si>
  <si>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</si>
  <si>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</si>
  <si>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</si>
  <si>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</si>
  <si>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</si>
  <si>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</si>
  <si>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</si>
  <si>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</si>
  <si>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</si>
  <si>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</si>
  <si>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</si>
  <si>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</si>
  <si>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</si>
  <si>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</si>
  <si>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</si>
  <si>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</si>
  <si>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</si>
  <si>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</si>
  <si>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</si>
  <si>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</si>
  <si>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</si>
  <si>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</si>
  <si>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</si>
  <si>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</si>
  <si>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</si>
  <si>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</si>
  <si>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</si>
  <si>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</si>
  <si>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</si>
  <si>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</si>
  <si>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</si>
  <si>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</si>
  <si>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</si>
  <si>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</si>
  <si>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</si>
  <si>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</si>
  <si>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</si>
  <si>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</si>
  <si>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</si>
  <si>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</si>
  <si>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</si>
  <si>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</si>
  <si>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</si>
  <si>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</si>
  <si>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</si>
  <si>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</si>
  <si>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</si>
  <si>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</si>
  <si>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</si>
  <si>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</si>
  <si>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</si>
  <si>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</si>
  <si>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</si>
  <si>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</si>
  <si>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</si>
  <si>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</si>
  <si>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</si>
  <si>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</si>
  <si>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</si>
  <si>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</si>
  <si>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</si>
  <si>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</si>
  <si>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</si>
  <si>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</si>
  <si>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</si>
  <si>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</si>
  <si>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</si>
  <si>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</si>
  <si>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</si>
  <si>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</si>
  <si>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</si>
  <si>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</si>
  <si>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</si>
  <si>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</si>
  <si>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</si>
  <si>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</si>
  <si>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</si>
  <si>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</si>
  <si>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</si>
  <si>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</si>
  <si>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</si>
  <si>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</si>
  <si>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</si>
  <si>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</si>
  <si>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</si>
  <si>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</si>
  <si>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</si>
  <si>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</si>
  <si>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</si>
  <si>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</si>
  <si>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</si>
  <si>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</si>
  <si>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</si>
  <si>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</si>
  <si>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</si>
  <si>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</si>
  <si>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</si>
  <si>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</si>
  <si>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</si>
  <si>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</si>
  <si>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</si>
  <si>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</si>
  <si>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</si>
  <si>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</si>
  <si>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</si>
  <si>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</si>
  <si>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</si>
  <si>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</si>
  <si>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</si>
  <si>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</si>
  <si>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</si>
  <si>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</si>
  <si>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</si>
  <si>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</si>
  <si>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</si>
  <si>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</si>
  <si>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</si>
  <si>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</si>
  <si>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</si>
  <si>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</si>
  <si>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</si>
  <si>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</si>
  <si>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</si>
  <si>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</si>
  <si>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</si>
  <si>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</si>
  <si>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</si>
  <si>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</si>
  <si>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</si>
  <si>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</si>
  <si>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</si>
  <si>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</si>
  <si>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</si>
  <si>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</si>
  <si>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</si>
  <si>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</si>
  <si>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</si>
  <si>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</si>
  <si>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</si>
  <si>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</si>
  <si>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</si>
  <si>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</si>
  <si>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</si>
  <si>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</si>
  <si>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</si>
  <si>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</si>
  <si>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</si>
  <si>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</si>
  <si>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</si>
  <si>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</si>
  <si>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</si>
  <si>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</si>
  <si>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</si>
  <si>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</si>
  <si>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</si>
  <si>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</si>
  <si>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</si>
  <si>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</si>
  <si>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</si>
  <si>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</si>
  <si>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</si>
  <si>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</si>
  <si>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</si>
  <si>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</si>
  <si>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</si>
  <si>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</si>
  <si>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</si>
  <si>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</si>
  <si>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</si>
  <si>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</si>
  <si>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</si>
  <si>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</si>
  <si>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</si>
  <si>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</si>
  <si>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</si>
  <si>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</si>
  <si>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</si>
  <si>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</si>
  <si>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</si>
  <si>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</si>
  <si>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</si>
  <si>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</si>
  <si>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</si>
  <si>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</si>
  <si>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</si>
  <si>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</si>
  <si>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</si>
  <si>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</si>
  <si>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</si>
  <si>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</si>
  <si>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</si>
  <si>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</si>
  <si>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</si>
  <si>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</si>
  <si>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</si>
  <si>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</si>
  <si>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</si>
  <si>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</si>
  <si>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</si>
  <si>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</si>
  <si>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</si>
  <si>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</si>
  <si>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</si>
  <si>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</si>
  <si>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</si>
  <si>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</si>
  <si>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</si>
  <si>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</si>
  <si>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</si>
  <si>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</si>
  <si>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</si>
  <si>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</si>
  <si>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</si>
  <si>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</si>
  <si>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</si>
  <si>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</si>
  <si>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</si>
  <si>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</si>
  <si>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</si>
  <si>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</si>
  <si>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</si>
  <si>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</si>
  <si>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</si>
  <si>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</si>
  <si>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</si>
  <si>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</si>
  <si>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</si>
  <si>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</si>
  <si>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</si>
  <si>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</si>
  <si>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</si>
  <si>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</si>
  <si>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</si>
  <si>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</si>
  <si>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</si>
  <si>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</si>
  <si>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</si>
  <si>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</si>
  <si>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</si>
  <si>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</si>
  <si>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</si>
  <si>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</si>
  <si>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</si>
  <si>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</si>
  <si>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</si>
  <si>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</si>
  <si>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</si>
  <si>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</si>
  <si>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</si>
  <si>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</si>
  <si>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</si>
  <si>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</si>
  <si>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</si>
  <si>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</si>
  <si>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</si>
  <si>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</si>
  <si>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</si>
  <si>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</si>
  <si>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</si>
  <si>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</si>
  <si>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</si>
  <si>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</si>
  <si>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</si>
  <si>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</si>
  <si>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</si>
  <si>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</si>
  <si>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</si>
  <si>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</si>
  <si>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</si>
  <si>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</si>
  <si>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</si>
  <si>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</si>
  <si>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</si>
  <si>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</si>
  <si>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</si>
  <si>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</si>
  <si>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</si>
  <si>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</si>
  <si>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</si>
  <si>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</si>
  <si>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</si>
  <si>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</si>
  <si>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</si>
  <si>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</si>
  <si>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</si>
  <si>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</si>
  <si>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</si>
  <si>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</si>
  <si>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</si>
  <si>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</si>
  <si>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</si>
  <si>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</si>
  <si>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</si>
  <si>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</si>
  <si>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</si>
  <si>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</si>
  <si>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</si>
  <si>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</si>
  <si>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</si>
  <si>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</si>
  <si>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</si>
  <si>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</si>
  <si>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</si>
  <si>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</si>
  <si>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</si>
  <si>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</si>
  <si>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</si>
  <si>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</si>
  <si>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</si>
  <si>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</si>
  <si>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</si>
  <si>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</si>
  <si>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</si>
  <si>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</si>
  <si>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</si>
  <si>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</si>
  <si>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</si>
  <si>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</si>
  <si>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</si>
  <si>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</si>
  <si>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</si>
  <si>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</si>
  <si>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</si>
  <si>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</si>
  <si>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</si>
  <si>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</si>
  <si>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</si>
  <si>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</si>
  <si>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</si>
  <si>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</si>
  <si>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</si>
  <si>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</si>
  <si>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</si>
  <si>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</si>
  <si>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</si>
  <si>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</si>
  <si>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</si>
  <si>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</si>
  <si>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</si>
  <si>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</si>
  <si>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</si>
  <si>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</si>
  <si>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</si>
  <si>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</si>
  <si>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</si>
  <si>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</si>
  <si>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</si>
  <si>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</si>
  <si>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</si>
  <si>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</si>
  <si>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</si>
  <si>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</si>
  <si>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</si>
  <si>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</si>
  <si>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</si>
  <si>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</si>
  <si>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</si>
  <si>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</si>
  <si>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</si>
  <si>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</si>
  <si>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</si>
  <si>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</si>
  <si>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</si>
  <si>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</si>
  <si>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</si>
  <si>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</si>
  <si>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</si>
  <si>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</si>
  <si>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</si>
  <si>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</si>
  <si>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</si>
  <si>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</si>
  <si>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</si>
  <si>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</si>
  <si>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</si>
  <si>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</si>
  <si>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</si>
  <si>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</si>
  <si>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</si>
  <si>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</si>
  <si>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</si>
  <si>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</si>
  <si>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</si>
  <si>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</si>
  <si>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</si>
  <si>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</si>
  <si>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</si>
  <si>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</si>
  <si>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</si>
  <si>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</si>
  <si>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</si>
  <si>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</si>
  <si>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</si>
  <si>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</si>
  <si>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</si>
  <si>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</si>
  <si>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</si>
  <si>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</si>
  <si>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</si>
  <si>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</si>
  <si>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</si>
  <si>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</si>
  <si>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</si>
  <si>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</si>
  <si>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</si>
  <si>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</si>
  <si>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</si>
  <si>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</si>
  <si>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</si>
  <si>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</si>
  <si>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</si>
  <si>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</si>
  <si>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</si>
  <si>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</si>
  <si>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</si>
  <si>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</si>
  <si>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</si>
  <si>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</si>
  <si>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</si>
  <si>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</si>
  <si>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</si>
  <si>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</si>
  <si>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</si>
  <si>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</si>
  <si>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</si>
  <si>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</si>
  <si>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</si>
  <si>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</si>
  <si>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</si>
  <si>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</si>
  <si>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</si>
  <si>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</si>
  <si>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</si>
  <si>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</si>
  <si>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</si>
  <si>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</si>
  <si>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</si>
  <si>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</si>
  <si>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</si>
  <si>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</si>
  <si>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</si>
  <si>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</si>
  <si>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</si>
  <si>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</si>
  <si>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</si>
  <si>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</si>
  <si>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</si>
  <si>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</si>
  <si>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</si>
  <si>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</si>
  <si>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</si>
  <si>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</si>
  <si>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</si>
  <si>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</si>
  <si>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</si>
  <si>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</si>
  <si>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</si>
  <si>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</si>
  <si>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</si>
  <si>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</si>
  <si>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</si>
  <si>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</si>
  <si>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</si>
  <si>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</si>
  <si>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</si>
  <si>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</si>
  <si>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</si>
  <si>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</si>
  <si>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</si>
  <si>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</si>
  <si>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</si>
  <si>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</si>
  <si>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</si>
  <si>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</si>
  <si>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</si>
  <si>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</si>
  <si>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</si>
  <si>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</si>
  <si>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</si>
  <si>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</si>
  <si>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</si>
  <si>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</si>
  <si>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</si>
  <si>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</si>
  <si>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</si>
  <si>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</si>
  <si>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</si>
  <si>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</si>
  <si>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</si>
  <si>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</si>
  <si>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</si>
  <si>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</si>
  <si>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</si>
  <si>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</si>
  <si>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</si>
  <si>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</si>
  <si>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</si>
  <si>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</si>
  <si>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</si>
  <si>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</si>
  <si>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</si>
  <si>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</si>
  <si>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</si>
  <si>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</si>
  <si>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</si>
  <si>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</si>
  <si>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</si>
  <si>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</si>
  <si>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</si>
  <si>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</si>
  <si>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</si>
  <si>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</si>
  <si>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</si>
  <si>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</si>
  <si>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</si>
  <si>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</si>
  <si>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</si>
  <si>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</si>
  <si>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</si>
  <si>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</si>
  <si>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</si>
  <si>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</si>
  <si>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</si>
  <si>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</si>
  <si>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</si>
  <si>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</si>
  <si>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</si>
  <si>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</si>
  <si>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</si>
  <si>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</si>
  <si>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</si>
  <si>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</si>
  <si>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</si>
  <si>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</si>
  <si>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</si>
  <si>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</si>
  <si>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</si>
  <si>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</si>
  <si>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</si>
  <si>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</si>
  <si>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</si>
  <si>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</si>
  <si>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</si>
  <si>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</si>
  <si>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</si>
  <si>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</si>
  <si>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</si>
  <si>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</si>
  <si>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</si>
  <si>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</si>
  <si>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</si>
  <si>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</si>
  <si>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</si>
  <si>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</si>
  <si>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</si>
  <si>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</si>
  <si>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</si>
  <si>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</si>
  <si>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</si>
  <si>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</si>
  <si>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</si>
  <si>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</si>
  <si>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</si>
  <si>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</si>
  <si>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</si>
  <si>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</si>
  <si>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</si>
  <si>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</si>
  <si>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</si>
  <si>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</si>
  <si>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</si>
  <si>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</si>
  <si>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</si>
  <si>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</si>
  <si>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</si>
  <si>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</si>
  <si>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</si>
  <si>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</si>
  <si>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</si>
  <si>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</si>
  <si>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</si>
  <si>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</si>
  <si>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</si>
  <si>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</si>
  <si>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</si>
  <si>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</si>
  <si>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</si>
  <si>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</si>
  <si>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</si>
  <si>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</si>
  <si>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</si>
  <si>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</si>
  <si>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</si>
  <si>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</si>
  <si>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</si>
  <si>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</si>
  <si>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</si>
  <si>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</si>
  <si>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</si>
  <si>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</si>
  <si>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</si>
  <si>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</si>
  <si>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</si>
  <si>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</si>
  <si>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</si>
  <si>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</si>
  <si>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</si>
  <si>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</si>
  <si>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</si>
  <si>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</si>
  <si>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</si>
  <si>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</si>
  <si>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</si>
  <si>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</si>
  <si>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</si>
  <si>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</si>
  <si>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</si>
  <si>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</si>
  <si>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</si>
  <si>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</si>
  <si>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</si>
  <si>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</si>
  <si>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</si>
  <si>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</si>
  <si>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</si>
  <si>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</si>
  <si>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</si>
  <si>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</si>
  <si>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</si>
  <si>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</si>
  <si>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</si>
  <si>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</si>
  <si>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</si>
  <si>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</si>
  <si>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</si>
  <si>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</si>
  <si>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</si>
  <si>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</si>
  <si>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</si>
  <si>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</si>
  <si>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</si>
  <si>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</si>
  <si>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</si>
  <si>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</si>
  <si>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</si>
  <si>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</si>
  <si>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</si>
  <si>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</si>
  <si>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</si>
  <si>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</si>
  <si>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</si>
  <si>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</si>
  <si>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</si>
  <si>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</si>
  <si>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</si>
  <si>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</si>
  <si>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</si>
  <si>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</si>
  <si>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</si>
  <si>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</si>
  <si>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</si>
  <si>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</si>
  <si>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</si>
  <si>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</si>
  <si>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</si>
  <si>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</si>
  <si>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</si>
  <si>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</si>
  <si>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</si>
  <si>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</si>
  <si>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</si>
  <si>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</si>
  <si>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</si>
  <si>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</si>
  <si>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</si>
  <si>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</si>
  <si>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</si>
  <si>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</si>
  <si>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</si>
  <si>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</si>
  <si>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</si>
  <si>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</si>
  <si>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</si>
  <si>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</si>
  <si>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</si>
  <si>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</si>
  <si>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</si>
  <si>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</si>
  <si>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</si>
  <si>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</si>
  <si>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</si>
  <si>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</si>
  <si>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</si>
  <si>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</si>
  <si>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</si>
  <si>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</si>
  <si>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</si>
  <si>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</si>
  <si>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</si>
  <si>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</si>
  <si>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</si>
  <si>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</si>
  <si>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</si>
  <si>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</si>
  <si>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</si>
  <si>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</si>
  <si>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</si>
  <si>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</si>
  <si>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</si>
  <si>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</si>
  <si>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</si>
  <si>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</si>
  <si>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</si>
  <si>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</si>
  <si>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</si>
  <si>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</si>
  <si>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</si>
  <si>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</si>
  <si>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</si>
  <si>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</si>
  <si>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</si>
  <si>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</si>
  <si>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</si>
  <si>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</si>
  <si>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</si>
  <si>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</si>
  <si>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</si>
  <si>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</si>
  <si>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</si>
  <si>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</si>
  <si>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</si>
  <si>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</si>
  <si>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</si>
  <si>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</si>
  <si>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</si>
  <si>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</si>
  <si>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</si>
  <si>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</si>
  <si>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</si>
  <si>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</si>
  <si>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</si>
  <si>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</si>
  <si>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</si>
  <si>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</si>
  <si>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</si>
  <si>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</si>
  <si>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</si>
  <si>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</si>
  <si>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</si>
  <si>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</si>
  <si>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</si>
  <si>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</si>
  <si>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</si>
  <si>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</si>
  <si>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</si>
  <si>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</si>
  <si>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</si>
  <si>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</si>
  <si>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</si>
  <si>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</si>
  <si>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</si>
  <si>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</si>
  <si>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</si>
  <si>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</si>
  <si>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</si>
  <si>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</si>
  <si>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</si>
  <si>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</si>
  <si>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</si>
  <si>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</si>
  <si>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</si>
  <si>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</si>
  <si>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</si>
  <si>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</si>
  <si>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</si>
  <si>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</si>
  <si>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</si>
  <si>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</si>
  <si>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</si>
  <si>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</si>
  <si>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</si>
  <si>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</si>
  <si>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</si>
  <si>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</si>
  <si>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</si>
  <si>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</si>
  <si>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</si>
  <si>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</si>
  <si>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</si>
  <si>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</si>
  <si>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</si>
  <si>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</si>
  <si>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</si>
  <si>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</si>
  <si>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</si>
  <si>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</si>
  <si>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</si>
  <si>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</si>
  <si>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</si>
  <si>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</si>
  <si>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</si>
  <si>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</si>
  <si>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</si>
  <si>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</si>
  <si>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</si>
  <si>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</si>
  <si>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</si>
  <si>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</si>
  <si>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</si>
  <si>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</si>
  <si>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</si>
  <si>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</si>
  <si>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</si>
  <si>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</si>
  <si>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</si>
  <si>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</si>
  <si>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</si>
  <si>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</si>
  <si>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</si>
  <si>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</si>
  <si>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</si>
  <si>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</si>
  <si>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</si>
  <si>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</si>
  <si>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</si>
  <si>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</si>
  <si>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</si>
  <si>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</si>
  <si>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</si>
  <si>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</si>
  <si>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</si>
  <si>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</si>
  <si>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</si>
  <si>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</si>
  <si>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</si>
  <si>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</si>
  <si>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</si>
  <si>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</si>
  <si>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</si>
  <si>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</si>
  <si>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</si>
  <si>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</si>
  <si>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</si>
  <si>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</si>
  <si>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</si>
  <si>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</si>
  <si>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</si>
  <si>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</si>
  <si>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</si>
  <si>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</si>
  <si>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</si>
  <si>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</si>
  <si>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</si>
  <si>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</si>
  <si>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</si>
  <si>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</si>
  <si>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</si>
  <si>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</si>
  <si>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</si>
  <si>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</si>
  <si>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</si>
  <si>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</si>
  <si>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</si>
  <si>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</si>
  <si>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</si>
  <si>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</si>
  <si>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</si>
  <si>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</si>
  <si>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</si>
  <si>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</si>
  <si>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</si>
  <si>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</si>
  <si>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</si>
  <si>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</si>
  <si>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</si>
  <si>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</si>
  <si>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</si>
  <si>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</si>
  <si>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</si>
  <si>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</si>
  <si>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</si>
  <si>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</si>
  <si>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</si>
  <si>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</si>
  <si>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</si>
  <si>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</si>
  <si>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</si>
  <si>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</si>
  <si>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</si>
  <si>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</si>
  <si>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</si>
  <si>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</si>
  <si>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</si>
  <si>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</si>
  <si>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</si>
  <si>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</si>
  <si>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</si>
  <si>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</si>
  <si>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</si>
  <si>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</si>
  <si>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</si>
  <si>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</si>
  <si>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</si>
  <si>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</si>
  <si>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</si>
  <si>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</si>
  <si>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</si>
  <si>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</si>
  <si>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</si>
  <si>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</si>
  <si>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</si>
  <si>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</si>
  <si>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</si>
  <si>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</si>
  <si>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</si>
  <si>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</si>
  <si>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</si>
  <si>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</si>
  <si>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</si>
  <si>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</si>
  <si>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</si>
  <si>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</si>
  <si>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</si>
  <si>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</si>
  <si>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</si>
  <si>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</si>
  <si>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</si>
  <si>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</si>
  <si>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</si>
  <si>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</si>
  <si>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</si>
  <si>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</si>
  <si>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</si>
  <si>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</si>
  <si>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</si>
  <si>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</si>
  <si>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</si>
  <si>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</si>
  <si>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</si>
  <si>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</si>
  <si>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</si>
  <si>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</si>
  <si>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</si>
  <si>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</si>
  <si>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</si>
  <si>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</si>
  <si>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</si>
  <si>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</si>
  <si>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</si>
  <si>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</si>
  <si>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</si>
  <si>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</si>
  <si>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</si>
  <si>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</si>
  <si>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</si>
  <si>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</si>
  <si>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</si>
  <si>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</si>
  <si>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</si>
  <si>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</si>
  <si>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</si>
  <si>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</si>
  <si>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</si>
  <si>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</si>
  <si>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</si>
  <si>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</si>
  <si>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</si>
  <si>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</si>
  <si>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</si>
  <si>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</si>
  <si>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</si>
  <si>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</si>
  <si>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</si>
  <si>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</si>
  <si>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</si>
  <si>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</si>
  <si>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</si>
  <si>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</si>
  <si>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</si>
  <si>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</si>
  <si>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</si>
  <si>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</si>
  <si>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</si>
  <si>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</si>
  <si>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</si>
  <si>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</si>
  <si>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</si>
  <si>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</si>
  <si>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</si>
  <si>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</si>
  <si>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</si>
  <si>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</si>
  <si>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</si>
  <si>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</si>
  <si>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</si>
  <si>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</si>
  <si>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</si>
  <si>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</si>
  <si>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</si>
  <si>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</si>
  <si>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</si>
  <si>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</si>
  <si>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</si>
  <si>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</si>
  <si>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</si>
  <si>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</si>
  <si>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</si>
  <si>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</si>
  <si>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</si>
  <si>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</si>
  <si>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</si>
  <si>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</si>
  <si>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</si>
  <si>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</si>
  <si>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</si>
  <si>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</si>
  <si>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</si>
  <si>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</si>
  <si>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</si>
  <si>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</si>
  <si>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</si>
  <si>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</si>
  <si>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</si>
  <si>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</si>
  <si>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</si>
  <si>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</si>
  <si>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</si>
  <si>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</si>
  <si>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</si>
  <si>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</si>
  <si>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</si>
  <si>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</si>
  <si>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</si>
  <si>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</si>
  <si>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</si>
  <si>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</si>
  <si>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</si>
  <si>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</si>
  <si>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</si>
  <si>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</si>
  <si>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</si>
  <si>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</si>
  <si>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</si>
  <si>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</si>
  <si>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</si>
  <si>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</si>
  <si>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</si>
  <si>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</si>
  <si>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</si>
  <si>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</si>
  <si>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</si>
  <si>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</si>
  <si>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</si>
  <si>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</si>
  <si>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</si>
  <si>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</si>
  <si>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</si>
  <si>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</si>
  <si>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</si>
  <si>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</si>
  <si>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</si>
  <si>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</si>
  <si>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</si>
  <si>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</si>
  <si>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</si>
  <si>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</si>
  <si>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</si>
  <si>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</si>
  <si>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</si>
  <si>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</si>
  <si>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</si>
  <si>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</si>
  <si>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</si>
  <si>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</si>
  <si>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</si>
  <si>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</si>
  <si>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</si>
  <si>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</si>
  <si>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</si>
  <si>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</si>
  <si>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</si>
  <si>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</si>
  <si>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</si>
  <si>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</si>
  <si>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</si>
  <si>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</si>
  <si>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</si>
  <si>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</si>
  <si>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</si>
  <si>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</si>
  <si>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</si>
  <si>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</si>
  <si>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</si>
  <si>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</si>
  <si>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</si>
  <si>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</si>
  <si>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</si>
  <si>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</si>
  <si>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</si>
  <si>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</si>
  <si>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</si>
  <si>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</si>
  <si>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</si>
  <si>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</si>
  <si>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</si>
  <si>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</si>
  <si>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</si>
  <si>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</si>
  <si>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</si>
  <si>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</si>
  <si>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</si>
  <si>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</si>
  <si>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</si>
  <si>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</si>
  <si>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</si>
  <si>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</si>
  <si>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</si>
  <si>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</si>
  <si>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</si>
  <si>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</si>
  <si>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</si>
  <si>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</si>
  <si>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</si>
  <si>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</si>
  <si>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</si>
  <si>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</si>
  <si>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</si>
  <si>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</si>
  <si>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</si>
  <si>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</si>
  <si>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</si>
  <si>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</si>
  <si>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</si>
  <si>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</si>
  <si>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</si>
  <si>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</si>
  <si>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</si>
  <si>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</si>
  <si>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</si>
  <si>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</si>
  <si>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</si>
  <si>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</si>
  <si>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</si>
  <si>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</si>
  <si>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</si>
  <si>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</si>
  <si>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</si>
  <si>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</si>
  <si>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</si>
  <si>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</si>
  <si>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</si>
  <si>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</si>
  <si>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</si>
  <si>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</si>
  <si>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</si>
  <si>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</si>
  <si>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</si>
  <si>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</si>
  <si>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</si>
  <si>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</si>
  <si>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</si>
  <si>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</si>
  <si>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</si>
  <si>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</si>
  <si>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</si>
  <si>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</si>
  <si>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</si>
  <si>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</si>
  <si>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</si>
  <si>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</si>
  <si>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</si>
  <si>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</si>
  <si>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</si>
  <si>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</si>
  <si>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</si>
  <si>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</si>
  <si>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</si>
  <si>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</si>
  <si>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</si>
  <si>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</si>
  <si>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</si>
  <si>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</si>
  <si>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</si>
  <si>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</si>
  <si>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</si>
  <si>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</si>
  <si>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</si>
  <si>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</si>
  <si>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</si>
  <si>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</si>
  <si>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</si>
  <si>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</si>
  <si>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</si>
  <si>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</si>
  <si>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</si>
  <si>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</si>
  <si>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</si>
  <si>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</si>
  <si>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</si>
  <si>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</si>
  <si>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</si>
  <si>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</si>
  <si>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</si>
  <si>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</si>
  <si>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</si>
  <si>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</si>
  <si>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</si>
  <si>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</si>
  <si>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</si>
  <si>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</si>
  <si>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</si>
  <si>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</si>
  <si>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</si>
  <si>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</si>
  <si>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</si>
  <si>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</si>
  <si>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</si>
  <si>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</si>
  <si>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</si>
  <si>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</si>
  <si>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</si>
  <si>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</si>
  <si>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</si>
  <si>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</si>
  <si>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</si>
  <si>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</si>
  <si>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</si>
  <si>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</si>
  <si>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</si>
  <si>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</si>
  <si>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</si>
  <si>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</si>
  <si>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</si>
  <si>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</si>
  <si>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</si>
  <si>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</si>
  <si>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</si>
  <si>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</si>
  <si>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</si>
  <si>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</si>
  <si>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</si>
  <si>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</si>
  <si>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</si>
  <si>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</si>
  <si>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</si>
  <si>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</si>
  <si>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</si>
  <si>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</si>
  <si>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</si>
  <si>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</si>
  <si>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</si>
  <si>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</si>
  <si>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</si>
  <si>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</si>
  <si>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</si>
  <si>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</si>
  <si>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</si>
  <si>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</si>
  <si>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</si>
  <si>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</si>
  <si>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</si>
  <si>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</si>
  <si>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</si>
  <si>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</si>
  <si>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</si>
  <si>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</si>
  <si>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</si>
  <si>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</si>
  <si>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</si>
  <si>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</si>
  <si>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</si>
  <si>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</si>
  <si>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</si>
  <si>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</si>
  <si>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</si>
  <si>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</si>
  <si>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</si>
  <si>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</si>
  <si>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</si>
  <si>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</si>
  <si>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</si>
  <si>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</si>
  <si>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</si>
  <si>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</si>
  <si>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</si>
  <si>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</si>
  <si>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</si>
  <si>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</si>
  <si>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</si>
  <si>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</si>
  <si>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</si>
  <si>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</si>
  <si>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</si>
  <si>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</si>
  <si>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</si>
  <si>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</si>
  <si>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</si>
  <si>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</si>
  <si>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</si>
  <si>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</si>
  <si>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</si>
  <si>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</si>
  <si>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</si>
  <si>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</si>
  <si>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</si>
  <si>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</si>
  <si>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</si>
  <si>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</si>
  <si>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</si>
  <si>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</si>
  <si>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</si>
  <si>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</si>
  <si>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</si>
  <si>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</si>
  <si>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</si>
  <si>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</si>
  <si>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</si>
  <si>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</si>
  <si>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</si>
  <si>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</si>
  <si>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</si>
  <si>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</si>
  <si>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</si>
  <si>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</si>
  <si>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</si>
  <si>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</si>
  <si>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</si>
  <si>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</si>
  <si>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</si>
  <si>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</si>
  <si>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</si>
  <si>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</si>
  <si>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</si>
  <si>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</si>
  <si>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</si>
  <si>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</si>
  <si>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</si>
  <si>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</si>
  <si>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</si>
  <si>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</si>
  <si>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</si>
  <si>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</si>
  <si>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</si>
  <si>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</si>
  <si>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</si>
  <si>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</si>
  <si>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</si>
  <si>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</si>
  <si>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</si>
  <si>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</si>
  <si>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</si>
  <si>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</si>
  <si>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</si>
  <si>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</si>
  <si>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</si>
  <si>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</si>
  <si>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</si>
  <si>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</si>
  <si>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</si>
  <si>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</si>
  <si>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</si>
  <si>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</si>
  <si>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</si>
  <si>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</si>
  <si>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</si>
  <si>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</si>
  <si>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</si>
  <si>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</si>
  <si>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</si>
  <si>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</si>
  <si>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</si>
  <si>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</si>
  <si>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</si>
  <si>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</si>
  <si>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</si>
  <si>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</si>
  <si>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</si>
  <si>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</si>
  <si>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</si>
  <si>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</si>
  <si>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</si>
  <si>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</si>
  <si>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</si>
  <si>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</si>
  <si>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</si>
  <si>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</si>
  <si>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</si>
  <si>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</si>
  <si>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</si>
  <si>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</si>
  <si>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</si>
  <si>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</si>
  <si>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</si>
  <si>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</si>
  <si>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</si>
  <si>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</si>
  <si>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</si>
  <si>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</si>
  <si>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</si>
  <si>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</si>
  <si>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</si>
  <si>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</si>
  <si>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</si>
  <si>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</si>
  <si>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</si>
  <si>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</si>
  <si>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</si>
  <si>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</si>
  <si>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</si>
  <si>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</si>
  <si>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</si>
  <si>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</si>
  <si>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</si>
  <si>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</si>
  <si>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</si>
  <si>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</si>
  <si>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</si>
  <si>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</si>
  <si>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</si>
  <si>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</si>
  <si>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</si>
  <si>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</si>
  <si>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</si>
  <si>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</si>
  <si>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</si>
  <si>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</si>
  <si>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</si>
  <si>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</si>
  <si>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</si>
  <si>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</si>
  <si>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</si>
  <si>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</si>
  <si>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</si>
  <si>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</si>
  <si>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</si>
  <si>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</si>
  <si>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</si>
  <si>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</si>
  <si>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</si>
  <si>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</si>
  <si>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</si>
  <si>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</si>
  <si>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</si>
  <si>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</si>
  <si>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</si>
  <si>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</si>
  <si>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</si>
  <si>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</si>
  <si>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</si>
  <si>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</si>
  <si>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</si>
  <si>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</si>
  <si>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</si>
  <si>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</si>
  <si>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</si>
  <si>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</si>
  <si>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</si>
  <si>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</si>
  <si>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</si>
  <si>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</si>
  <si>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</si>
  <si>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</si>
  <si>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</si>
  <si>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</si>
  <si>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</si>
  <si>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</si>
  <si>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</si>
  <si>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</si>
  <si>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</si>
  <si>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</si>
  <si>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</si>
  <si>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</si>
  <si>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</si>
  <si>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</si>
  <si>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</si>
  <si>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</si>
  <si>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</si>
  <si>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</si>
  <si>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</si>
  <si>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</si>
  <si>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</si>
  <si>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</si>
  <si>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</si>
  <si>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</si>
  <si>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</si>
  <si>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</si>
  <si>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</si>
  <si>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</si>
  <si>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</si>
  <si>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</si>
  <si>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</si>
  <si>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</si>
  <si>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</si>
  <si>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</si>
  <si>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</si>
  <si>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</si>
  <si>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</si>
  <si>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</si>
  <si>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</si>
  <si>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</si>
  <si>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</si>
  <si>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</si>
  <si>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</si>
  <si>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</si>
  <si>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</si>
  <si>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</si>
  <si>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</si>
  <si>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</si>
  <si>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</si>
  <si>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</si>
  <si>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</si>
  <si>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</si>
  <si>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</si>
  <si>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</si>
  <si>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</si>
  <si>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</si>
  <si>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</si>
  <si>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</si>
  <si>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</si>
  <si>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</si>
  <si>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</si>
  <si>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</si>
  <si>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</si>
  <si>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</si>
  <si>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</si>
  <si>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</si>
  <si>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</si>
  <si>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</si>
  <si>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</si>
  <si>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</si>
  <si>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</si>
  <si>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</si>
  <si>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</si>
  <si>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</si>
  <si>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</si>
  <si>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</si>
  <si>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</si>
  <si>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</si>
  <si>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</si>
  <si>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</si>
  <si>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</si>
  <si>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</si>
  <si>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</si>
  <si>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</si>
  <si>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</si>
  <si>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</si>
  <si>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</si>
  <si>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</si>
  <si>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</si>
  <si>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</si>
  <si>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</si>
  <si>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</si>
  <si>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</si>
  <si>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</si>
  <si>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</si>
  <si>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</si>
  <si>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</si>
  <si>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</si>
  <si>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</si>
  <si>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</si>
  <si>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</si>
  <si>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</si>
  <si>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</si>
  <si>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</si>
  <si>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</si>
  <si>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</si>
  <si>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</si>
  <si>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</si>
  <si>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</si>
  <si>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</si>
  <si>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</si>
  <si>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</si>
  <si>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</si>
  <si>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</si>
  <si>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</si>
  <si>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</si>
  <si>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</si>
  <si>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</si>
  <si>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</si>
  <si>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</si>
  <si>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</si>
  <si>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</si>
  <si>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</si>
  <si>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</si>
  <si>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</si>
  <si>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</si>
  <si>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</si>
  <si>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</si>
  <si>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</si>
  <si>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</si>
  <si>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</si>
  <si>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</si>
  <si>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</si>
  <si>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</si>
  <si>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</si>
  <si>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</si>
  <si>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</si>
  <si>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</si>
  <si>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</si>
  <si>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</si>
  <si>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</si>
  <si>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</si>
  <si>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</si>
  <si>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</si>
  <si>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</si>
  <si>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</si>
  <si>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</si>
  <si>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</si>
  <si>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</si>
  <si>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</si>
  <si>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</si>
  <si>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</si>
  <si>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</si>
  <si>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</si>
  <si>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</si>
  <si>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</si>
  <si>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</si>
  <si>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</si>
  <si>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</si>
  <si>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</si>
  <si>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</si>
  <si>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</si>
  <si>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</si>
  <si>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</si>
  <si>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</si>
  <si>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</si>
  <si>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</si>
  <si>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</si>
  <si>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</si>
  <si>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</si>
  <si>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</si>
  <si>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</si>
  <si>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</si>
  <si>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</si>
  <si>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</si>
  <si>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</si>
  <si>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</si>
  <si>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</si>
  <si>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</si>
  <si>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</si>
  <si>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</si>
  <si>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</si>
  <si>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</si>
  <si>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</si>
  <si>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</si>
  <si>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</si>
  <si>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</si>
  <si>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</si>
  <si>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</si>
  <si>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</si>
  <si>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</si>
  <si>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</si>
  <si>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</si>
  <si>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</si>
  <si>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</si>
  <si>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</si>
  <si>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</si>
  <si>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</si>
  <si>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</si>
  <si>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</si>
  <si>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</si>
  <si>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</si>
  <si>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</si>
  <si>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</si>
  <si>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</si>
  <si>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</si>
  <si>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</si>
  <si>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</si>
  <si>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</si>
  <si>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</si>
  <si>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</si>
  <si>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</si>
  <si>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</si>
  <si>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</si>
  <si>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</si>
  <si>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</si>
  <si>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</si>
  <si>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</si>
  <si>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</si>
  <si>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</si>
  <si>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</si>
  <si>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</si>
  <si>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</si>
  <si>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</si>
  <si>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</si>
  <si>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</si>
  <si>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</si>
  <si>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</si>
  <si>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</si>
  <si>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</si>
  <si>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</si>
  <si>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</si>
  <si>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</si>
  <si>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</si>
  <si>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</si>
  <si>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</si>
  <si>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</si>
  <si>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</si>
  <si>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</si>
  <si>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</si>
  <si>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</si>
  <si>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</si>
  <si>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</si>
  <si>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</si>
  <si>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</si>
  <si>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</si>
  <si>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</si>
  <si>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</si>
  <si>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</si>
  <si>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</si>
  <si>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</si>
  <si>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</si>
  <si>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</si>
  <si>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</si>
  <si>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</si>
  <si>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</si>
  <si>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</si>
  <si>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</si>
  <si>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</si>
  <si>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</si>
  <si>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</si>
  <si>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</si>
  <si>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</si>
  <si>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</si>
  <si>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</si>
  <si>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</si>
  <si>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</si>
  <si>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</si>
  <si>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</si>
  <si>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</si>
  <si>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</si>
  <si>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</si>
  <si>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</si>
  <si>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</si>
  <si>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</si>
  <si>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</si>
  <si>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</si>
  <si>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</si>
  <si>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</si>
  <si>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</si>
  <si>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</si>
  <si>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</si>
  <si>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</si>
  <si>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</si>
  <si>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</si>
  <si>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</si>
  <si>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</si>
  <si>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</si>
  <si>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</si>
  <si>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</si>
  <si>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</si>
  <si>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</si>
  <si>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</si>
  <si>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</si>
  <si>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</si>
  <si>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</si>
  <si>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</si>
  <si>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</si>
  <si>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</si>
  <si>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</si>
  <si>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</si>
  <si>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</si>
  <si>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</si>
  <si>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</si>
  <si>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</si>
  <si>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</si>
  <si>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</si>
  <si>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</si>
  <si>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</si>
  <si>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</si>
  <si>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</si>
  <si>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</si>
  <si>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</si>
  <si>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</si>
  <si>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</si>
  <si>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</si>
  <si>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</si>
  <si>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</si>
  <si>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</si>
  <si>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</si>
  <si>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</si>
  <si>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</si>
  <si>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</si>
  <si>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</si>
  <si>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</si>
  <si>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</si>
  <si>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</si>
  <si>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</si>
  <si>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</si>
  <si>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</si>
  <si>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</si>
  <si>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</si>
  <si>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</si>
  <si>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</si>
  <si>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</si>
  <si>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</si>
  <si>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</si>
  <si>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</si>
  <si>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</si>
  <si>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</si>
  <si>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</si>
  <si>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</si>
  <si>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</si>
  <si>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</si>
  <si>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</si>
  <si>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</si>
  <si>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</si>
  <si>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</si>
  <si>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</si>
  <si>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</si>
  <si>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</si>
  <si>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</si>
  <si>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</si>
  <si>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</si>
  <si>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</si>
  <si>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</si>
  <si>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</si>
  <si>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</si>
  <si>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</si>
  <si>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</si>
  <si>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</si>
  <si>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</si>
  <si>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</si>
  <si>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</si>
  <si>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</si>
  <si>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</si>
  <si>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</si>
  <si>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</si>
  <si>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</si>
  <si>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</si>
  <si>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</si>
  <si>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</si>
  <si>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</si>
  <si>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</si>
  <si>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</si>
  <si>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</si>
  <si>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</si>
  <si>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</si>
  <si>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</si>
  <si>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</si>
  <si>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</si>
  <si>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</si>
  <si>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</si>
  <si>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</si>
  <si>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</si>
  <si>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</si>
  <si>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</si>
  <si>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</si>
  <si>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</si>
  <si>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</si>
  <si>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</si>
  <si>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</si>
  <si>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</si>
  <si>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</si>
  <si>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</si>
  <si>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</si>
  <si>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</si>
  <si>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</si>
  <si>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</si>
  <si>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</si>
  <si>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</si>
  <si>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</si>
  <si>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</si>
  <si>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</si>
  <si>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</si>
  <si>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</si>
  <si>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</si>
  <si>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</si>
  <si>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</si>
  <si>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</si>
  <si>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</si>
  <si>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</si>
  <si>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</si>
  <si>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</si>
  <si>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</si>
  <si>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</si>
  <si>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</si>
  <si>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</si>
  <si>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</si>
  <si>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</si>
  <si>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</si>
  <si>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</si>
  <si>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</si>
  <si>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</si>
  <si>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</si>
  <si>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</si>
  <si>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</si>
  <si>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</si>
  <si>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</si>
  <si>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</si>
  <si>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</si>
  <si>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</si>
  <si>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</si>
  <si>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</si>
  <si>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</si>
  <si>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</si>
  <si>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</si>
  <si>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</si>
  <si>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</si>
  <si>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</si>
  <si>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</si>
  <si>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</si>
  <si>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</si>
  <si>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</si>
  <si>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</si>
  <si>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</si>
  <si>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</si>
  <si>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</si>
  <si>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</si>
  <si>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</si>
  <si>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</si>
  <si>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</si>
  <si>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</si>
  <si>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</si>
  <si>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</si>
  <si>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</si>
  <si>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</si>
  <si>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</si>
  <si>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</si>
  <si>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</si>
  <si>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</si>
  <si>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</si>
  <si>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</si>
  <si>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</si>
  <si>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</si>
  <si>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</si>
  <si>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</si>
  <si>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</si>
  <si>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</si>
  <si>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</si>
  <si>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</si>
  <si>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</si>
  <si>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</si>
  <si>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</si>
  <si>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</si>
  <si>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</si>
  <si>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</si>
  <si>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</si>
  <si>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</si>
  <si>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</si>
  <si>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</si>
  <si>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</si>
  <si>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</si>
  <si>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</si>
  <si>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</si>
  <si>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</si>
  <si>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</si>
  <si>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</si>
  <si>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</si>
  <si>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</si>
  <si>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</si>
  <si>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</si>
  <si>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</si>
  <si>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</si>
  <si>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</si>
  <si>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</si>
  <si>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</si>
  <si>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</si>
  <si>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</si>
  <si>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</si>
  <si>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</si>
  <si>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</si>
  <si>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</si>
  <si>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</si>
  <si>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</si>
  <si>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</si>
  <si>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</si>
  <si>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</si>
  <si>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</si>
  <si>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</si>
  <si>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</si>
  <si>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</si>
  <si>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</si>
  <si>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</si>
  <si>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</si>
  <si>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</si>
  <si>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</si>
  <si>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</si>
  <si>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</si>
  <si>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</si>
  <si>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</si>
  <si>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</si>
  <si>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</si>
  <si>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</si>
  <si>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</si>
  <si>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</si>
  <si>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</si>
  <si>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</si>
  <si>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</si>
  <si>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</si>
  <si>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</si>
  <si>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</si>
  <si>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</si>
  <si>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</si>
  <si>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</si>
  <si>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</si>
  <si>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</si>
  <si>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</si>
  <si>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</si>
  <si>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</si>
  <si>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</si>
  <si>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</si>
  <si>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</si>
  <si>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</si>
  <si>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</si>
  <si>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</si>
  <si>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</si>
  <si>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</si>
  <si>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</si>
  <si>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</si>
  <si>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</si>
  <si>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</si>
  <si>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</si>
  <si>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</si>
  <si>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</si>
  <si>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</si>
  <si>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</si>
  <si>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</si>
  <si>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</si>
  <si>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</si>
  <si>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</si>
  <si>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</si>
  <si>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</si>
  <si>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</si>
  <si>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</si>
  <si>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</si>
  <si>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</si>
  <si>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</si>
  <si>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</si>
  <si>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</si>
  <si>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</si>
  <si>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</si>
  <si>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</si>
  <si>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</si>
  <si>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</si>
  <si>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</si>
  <si>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</si>
  <si>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</si>
  <si>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</si>
  <si>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</si>
  <si>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</si>
  <si>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</si>
  <si>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</si>
  <si>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</si>
  <si>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</si>
  <si>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</si>
  <si>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</si>
  <si>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</si>
  <si>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</si>
  <si>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</si>
  <si>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</si>
  <si>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</si>
  <si>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</si>
  <si>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</si>
  <si>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</si>
  <si>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</si>
  <si>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</si>
  <si>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</si>
  <si>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</si>
  <si>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</si>
  <si>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</si>
  <si>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</si>
  <si>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</si>
  <si>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</si>
  <si>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</si>
  <si>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</si>
  <si>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</si>
  <si>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</si>
  <si>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</si>
  <si>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</si>
  <si>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</si>
  <si>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</si>
  <si>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</si>
  <si>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</si>
  <si>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</si>
  <si>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</si>
  <si>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</si>
  <si>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</si>
  <si>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</si>
  <si>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</si>
  <si>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</si>
  <si>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</si>
  <si>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</si>
  <si>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</si>
  <si>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</si>
  <si>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</si>
  <si>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</si>
  <si>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</si>
  <si>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</si>
  <si>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</si>
  <si>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</si>
  <si>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</si>
  <si>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</si>
  <si>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</si>
  <si>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</si>
  <si>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</si>
  <si>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</si>
  <si>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</si>
  <si>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</si>
  <si>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</si>
  <si>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</si>
  <si>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</si>
  <si>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</si>
  <si>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</si>
  <si>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</si>
  <si>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</si>
  <si>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</si>
  <si>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</si>
  <si>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</si>
  <si>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</si>
  <si>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</si>
  <si>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</si>
  <si>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</si>
  <si>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</si>
  <si>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</si>
  <si>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</si>
  <si>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</si>
  <si>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</si>
  <si>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</si>
  <si>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</si>
  <si>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</si>
  <si>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</si>
  <si>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</si>
  <si>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</si>
  <si>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</si>
  <si>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</si>
  <si>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</si>
  <si>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</si>
  <si>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</si>
  <si>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</si>
  <si>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</si>
  <si>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</si>
  <si>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</si>
  <si>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</si>
  <si>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</si>
  <si>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</si>
  <si>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</si>
  <si>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</si>
  <si>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</si>
  <si>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</si>
  <si>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</si>
  <si>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</si>
  <si>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</si>
  <si>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</si>
  <si>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</si>
  <si>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</si>
  <si>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</si>
  <si>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</si>
  <si>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</si>
  <si>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</si>
  <si>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</si>
  <si>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</si>
  <si>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</si>
  <si>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</si>
  <si>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</si>
  <si>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</si>
  <si>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</si>
  <si>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</si>
  <si>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</si>
  <si>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</si>
  <si>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</si>
  <si>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</si>
  <si>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</si>
  <si>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</si>
  <si>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</si>
  <si>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</si>
  <si>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</si>
  <si>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</si>
  <si>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</si>
  <si>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</si>
  <si>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</si>
  <si>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</si>
  <si>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</si>
  <si>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</si>
  <si>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</si>
  <si>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</si>
  <si>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</si>
  <si>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</si>
  <si>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</si>
  <si>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</si>
  <si>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</si>
  <si>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</si>
  <si>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</si>
  <si>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</si>
  <si>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</si>
  <si>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</si>
  <si>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</si>
  <si>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</si>
  <si>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</si>
  <si>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</si>
  <si>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</si>
  <si>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</si>
  <si>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</si>
  <si>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</si>
  <si>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</si>
  <si>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</si>
  <si>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</si>
  <si>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</si>
  <si>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</si>
  <si>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</si>
  <si>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</si>
  <si>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</si>
  <si>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</si>
  <si>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</si>
  <si>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</si>
  <si>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</si>
  <si>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</si>
  <si>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</si>
  <si>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</si>
  <si>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</si>
  <si>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</si>
  <si>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</si>
  <si>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</si>
  <si>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</si>
  <si>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</si>
  <si>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</si>
  <si>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</si>
  <si>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</si>
  <si>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</si>
  <si>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</si>
  <si>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</si>
  <si>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</si>
  <si>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</si>
  <si>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</si>
  <si>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</si>
  <si>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</si>
  <si>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</si>
  <si>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</si>
  <si>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</si>
  <si>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</si>
  <si>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</si>
  <si>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</si>
  <si>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</si>
  <si>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</si>
  <si>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</si>
  <si>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</si>
  <si>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</si>
  <si>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</si>
  <si>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</si>
  <si>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</si>
  <si>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</si>
  <si>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</si>
  <si>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</si>
  <si>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</si>
  <si>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</si>
  <si>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</si>
  <si>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</si>
  <si>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</si>
  <si>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</si>
  <si>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</si>
  <si>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</si>
  <si>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</si>
  <si>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</si>
  <si>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</si>
  <si>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</si>
  <si>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</si>
  <si>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</si>
  <si>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</si>
  <si>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</si>
  <si>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</si>
  <si>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</si>
  <si>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</si>
  <si>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</si>
  <si>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</si>
  <si>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</si>
  <si>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</si>
  <si>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</si>
  <si>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</si>
  <si>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</si>
  <si>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</si>
  <si>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</si>
  <si>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</si>
  <si>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</si>
  <si>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</si>
  <si>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</si>
  <si>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</si>
  <si>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</si>
  <si>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</si>
  <si>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</si>
  <si>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</si>
  <si>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</si>
  <si>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</si>
  <si>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</si>
  <si>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</si>
  <si>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</si>
  <si>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</si>
  <si>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</si>
  <si>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</si>
  <si>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</si>
  <si>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</si>
  <si>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</si>
  <si>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</si>
  <si>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</si>
  <si>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</si>
  <si>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</si>
  <si>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</si>
  <si>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</si>
  <si>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</si>
  <si>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</si>
  <si>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</si>
  <si>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</si>
  <si>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</si>
  <si>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</si>
  <si>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</si>
  <si>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</si>
  <si>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</si>
  <si>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</si>
  <si>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</si>
  <si>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</si>
  <si>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</si>
  <si>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</si>
  <si>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</si>
  <si>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</si>
  <si>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</si>
  <si>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</si>
  <si>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</si>
  <si>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</si>
  <si>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</si>
  <si>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</si>
  <si>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</si>
  <si>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</si>
  <si>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</si>
  <si>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</si>
  <si>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</si>
  <si>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</si>
  <si>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</si>
  <si>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</si>
  <si>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</si>
  <si>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</si>
  <si>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</si>
  <si>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</si>
  <si>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</si>
  <si>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</si>
  <si>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</si>
  <si>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</si>
  <si>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</si>
  <si>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</si>
  <si>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</si>
  <si>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</si>
  <si>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</si>
  <si>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</si>
  <si>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</si>
  <si>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</si>
  <si>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</si>
  <si>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</si>
  <si>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</si>
  <si>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</si>
  <si>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</si>
  <si>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</si>
  <si>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</si>
  <si>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</si>
  <si>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</si>
  <si>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</si>
  <si>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</si>
  <si>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</si>
  <si>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</si>
  <si>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</si>
  <si>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</si>
  <si>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</si>
  <si>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</si>
  <si>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</si>
  <si>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</si>
  <si>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</si>
  <si>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</si>
  <si>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</si>
  <si>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</si>
  <si>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</si>
  <si>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</si>
  <si>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</si>
  <si>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</si>
  <si>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</si>
  <si>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</si>
  <si>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</si>
  <si>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</si>
  <si>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</si>
  <si>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</si>
  <si>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</si>
  <si>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</si>
  <si>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</si>
  <si>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</si>
  <si>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</si>
  <si>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</si>
  <si>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</si>
  <si>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</si>
  <si>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</si>
  <si>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</si>
  <si>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</si>
  <si>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</si>
  <si>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</si>
  <si>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</si>
  <si>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</si>
  <si>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</si>
  <si>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</si>
  <si>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</si>
  <si>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</si>
  <si>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</si>
  <si>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</si>
  <si>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</si>
  <si>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</si>
  <si>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</si>
  <si>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</si>
  <si>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</si>
  <si>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</si>
  <si>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</si>
  <si>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</si>
  <si>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</si>
  <si>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</si>
  <si>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</si>
  <si>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</si>
  <si>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</si>
  <si>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</si>
  <si>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</si>
  <si>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</si>
  <si>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</si>
  <si>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</si>
  <si>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</si>
  <si>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</si>
  <si>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</si>
  <si>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</si>
  <si>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</si>
  <si>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</si>
  <si>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</si>
  <si>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</si>
  <si>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</si>
  <si>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</si>
  <si>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</si>
  <si>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</si>
  <si>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</si>
  <si>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</si>
  <si>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</si>
  <si>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</si>
  <si>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</si>
  <si>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</si>
  <si>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</si>
  <si>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</si>
  <si>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</si>
  <si>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</si>
  <si>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</si>
  <si>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</si>
  <si>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</si>
  <si>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</si>
  <si>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</si>
  <si>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</si>
  <si>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</si>
  <si>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</si>
  <si>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</si>
  <si>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</si>
  <si>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</si>
  <si>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</si>
  <si>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</si>
  <si>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</si>
  <si>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</si>
  <si>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</si>
  <si>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</si>
  <si>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</si>
  <si>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</si>
  <si>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</si>
  <si>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</si>
  <si>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</si>
  <si>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</si>
  <si>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</si>
  <si>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</si>
  <si>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</si>
  <si>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</si>
  <si>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</si>
  <si>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</si>
  <si>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</si>
  <si>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</si>
  <si>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</si>
  <si>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</si>
  <si>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</si>
  <si>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</si>
  <si>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</si>
  <si>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</si>
  <si>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</si>
  <si>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</si>
  <si>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</si>
  <si>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</si>
  <si>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</si>
  <si>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</si>
  <si>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</si>
  <si>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</si>
  <si>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</si>
  <si>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</si>
  <si>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</si>
  <si>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</si>
  <si>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</si>
  <si>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</si>
  <si>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</si>
  <si>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</si>
  <si>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</si>
  <si>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</si>
  <si>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</si>
  <si>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</si>
  <si>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</si>
  <si>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</si>
  <si>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</si>
  <si>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</si>
  <si>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</si>
  <si>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</si>
  <si>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</si>
  <si>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</si>
  <si>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</si>
  <si>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</si>
  <si>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</si>
  <si>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</si>
  <si>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</si>
  <si>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</si>
  <si>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</si>
  <si>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</si>
  <si>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</si>
  <si>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</si>
  <si>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</si>
  <si>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</si>
  <si>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</si>
  <si>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</si>
  <si>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</si>
  <si>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</si>
  <si>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</si>
  <si>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</si>
  <si>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</si>
  <si>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</si>
  <si>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</si>
  <si>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</si>
  <si>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</si>
  <si>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</si>
  <si>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</si>
  <si>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</si>
  <si>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</si>
  <si>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</si>
  <si>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</si>
  <si>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</si>
  <si>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</si>
  <si>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</si>
  <si>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</si>
  <si>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</si>
  <si>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</si>
  <si>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</si>
  <si>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</si>
  <si>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</si>
  <si>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</si>
  <si>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</si>
  <si>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</si>
  <si>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</si>
  <si>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</si>
  <si>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</si>
  <si>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</si>
  <si>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</si>
  <si>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</si>
  <si>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</si>
  <si>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</si>
  <si>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</si>
  <si>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</si>
  <si>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</si>
  <si>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</si>
  <si>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</si>
  <si>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</si>
  <si>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</si>
  <si>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</si>
  <si>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</si>
  <si>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</si>
  <si>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</si>
  <si>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</si>
  <si>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</si>
  <si>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</si>
  <si>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</si>
  <si>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</si>
  <si>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</si>
  <si>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</si>
  <si>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</si>
  <si>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</si>
  <si>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</si>
  <si>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</si>
  <si>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</si>
  <si>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</si>
  <si>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</si>
  <si>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</si>
  <si>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</si>
  <si>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</si>
  <si>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</si>
  <si>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</si>
  <si>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</si>
  <si>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</si>
  <si>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</si>
  <si>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</si>
  <si>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</si>
  <si>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</si>
  <si>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</si>
  <si>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</si>
  <si>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</si>
  <si>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</si>
  <si>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</si>
  <si>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</si>
  <si>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</si>
  <si>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</si>
  <si>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</si>
  <si>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</si>
  <si>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</si>
  <si>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</si>
  <si>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</si>
  <si>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</si>
  <si>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</si>
  <si>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</si>
  <si>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</si>
  <si>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</si>
  <si>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</si>
  <si>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</si>
  <si>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</si>
  <si>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</si>
  <si>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</si>
  <si>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</si>
  <si>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</si>
  <si>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</si>
  <si>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</si>
  <si>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</si>
  <si>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</si>
  <si>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</si>
  <si>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</si>
  <si>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</si>
  <si>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</si>
  <si>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</si>
  <si>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</si>
  <si>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</si>
  <si>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</si>
  <si>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</si>
  <si>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</si>
  <si>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</si>
  <si>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</si>
  <si>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</si>
  <si>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</si>
  <si>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</si>
  <si>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</si>
  <si>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</si>
  <si>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</si>
  <si>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</si>
  <si>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</si>
  <si>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</si>
  <si>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</si>
  <si>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</si>
  <si>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</si>
  <si>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</si>
  <si>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</si>
  <si>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</si>
  <si>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</si>
  <si>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</si>
  <si>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</si>
  <si>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</si>
  <si>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</si>
  <si>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</si>
  <si>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</si>
  <si>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</si>
  <si>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</si>
  <si>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</si>
  <si>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</si>
  <si>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</si>
  <si>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</si>
  <si>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</si>
  <si>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</si>
  <si>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</si>
  <si>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</si>
  <si>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</si>
  <si>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</si>
  <si>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</si>
  <si>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</si>
  <si>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</si>
  <si>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</si>
  <si>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</si>
  <si>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</si>
  <si>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</si>
  <si>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</si>
  <si>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</si>
  <si>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</si>
  <si>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</si>
  <si>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</si>
  <si>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</si>
  <si>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</si>
  <si>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</si>
  <si>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</si>
  <si>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</si>
  <si>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</si>
  <si>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</si>
  <si>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</si>
  <si>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</si>
  <si>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</si>
  <si>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</si>
  <si>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</si>
  <si>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</si>
  <si>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</si>
  <si>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</si>
  <si>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</si>
  <si>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</si>
  <si>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</si>
  <si>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</si>
  <si>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</si>
  <si>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</si>
  <si>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</si>
  <si>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</si>
  <si>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</si>
  <si>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</si>
  <si>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</si>
  <si>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</si>
  <si>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</si>
  <si>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</si>
  <si>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</si>
  <si>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</si>
  <si>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</si>
  <si>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</si>
  <si>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</si>
  <si>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</si>
  <si>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</si>
  <si>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</si>
  <si>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</si>
  <si>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</si>
  <si>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</si>
  <si>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</si>
  <si>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</si>
  <si>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</si>
  <si>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</si>
  <si>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</si>
  <si>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</si>
  <si>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</si>
  <si>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</si>
  <si>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</si>
  <si>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</si>
  <si>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</si>
  <si>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</si>
  <si>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</si>
  <si>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</si>
  <si>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</si>
  <si>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</si>
  <si>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</si>
  <si>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</si>
  <si>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</si>
  <si>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</si>
  <si>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</si>
  <si>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</si>
  <si>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</si>
  <si>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</si>
  <si>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</si>
  <si>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</si>
  <si>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</si>
  <si>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</si>
  <si>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</si>
  <si>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</si>
  <si>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</si>
  <si>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</si>
  <si>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</si>
  <si>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</si>
  <si>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</si>
  <si>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</si>
  <si>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</si>
  <si>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</si>
  <si>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</si>
  <si>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</si>
  <si>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</si>
  <si>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</si>
  <si>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</si>
  <si>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</si>
  <si>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</si>
  <si>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</si>
  <si>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</si>
  <si>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</si>
  <si>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</si>
  <si>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</si>
  <si>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</si>
  <si>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</si>
  <si>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</si>
  <si>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</si>
  <si>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</si>
  <si>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</si>
  <si>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</si>
  <si>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</si>
  <si>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</si>
  <si>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</si>
  <si>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</si>
  <si>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</si>
  <si>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</si>
  <si>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</si>
  <si>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</si>
  <si>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</si>
  <si>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</si>
  <si>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</si>
  <si>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</si>
  <si>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</si>
  <si>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</si>
  <si>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</si>
  <si>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</si>
  <si>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</si>
  <si>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</si>
  <si>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</si>
  <si>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</si>
  <si>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</si>
  <si>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</si>
  <si>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</si>
  <si>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</si>
  <si>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</si>
  <si>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</si>
  <si>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</si>
  <si>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</si>
  <si>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</si>
  <si>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</si>
  <si>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</si>
  <si>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</si>
  <si>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</si>
  <si>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</si>
  <si>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</si>
  <si>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</si>
  <si>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</si>
  <si>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</si>
  <si>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</si>
  <si>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</si>
  <si>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</si>
  <si>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</si>
  <si>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</si>
  <si>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</si>
  <si>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</si>
  <si>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</si>
  <si>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</si>
  <si>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</si>
  <si>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</si>
  <si>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</si>
  <si>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</si>
  <si>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</si>
  <si>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</si>
  <si>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</si>
  <si>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</si>
  <si>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</si>
  <si>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</si>
  <si>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</si>
  <si>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</si>
  <si>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</si>
  <si>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</si>
  <si>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</si>
  <si>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</si>
  <si>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</si>
  <si>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</si>
  <si>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</si>
  <si>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</si>
  <si>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</si>
  <si>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</si>
  <si>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</si>
  <si>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</si>
  <si>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</si>
  <si>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</si>
  <si>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</si>
  <si>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</si>
  <si>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</si>
  <si>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</si>
  <si>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</si>
  <si>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</si>
  <si>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</si>
  <si>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</si>
  <si>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</si>
  <si>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</si>
  <si>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</si>
  <si>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</si>
  <si>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</si>
  <si>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</si>
  <si>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</si>
  <si>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</si>
  <si>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</si>
  <si>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</si>
  <si>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</si>
  <si>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</si>
  <si>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</si>
  <si>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</si>
  <si>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</si>
  <si>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</si>
  <si>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</si>
  <si>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</si>
  <si>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</si>
  <si>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</si>
  <si>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</si>
  <si>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</si>
  <si>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</si>
  <si>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</si>
  <si>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</si>
  <si>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</si>
  <si>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</si>
  <si>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</si>
  <si>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</si>
  <si>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</si>
  <si>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</si>
  <si>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</si>
  <si>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</si>
  <si>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</si>
  <si>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</si>
  <si>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</si>
  <si>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</si>
  <si>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</si>
  <si>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</si>
  <si>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</si>
  <si>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</si>
  <si>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</si>
  <si>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</si>
  <si>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</si>
  <si>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</si>
  <si>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</si>
  <si>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</si>
  <si>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</si>
  <si>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</si>
  <si>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</si>
  <si>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</si>
  <si>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</si>
  <si>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</si>
  <si>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</si>
  <si>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</si>
  <si>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</si>
  <si>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</si>
  <si>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</si>
  <si>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</si>
  <si>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</si>
  <si>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</si>
  <si>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</si>
  <si>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</si>
  <si>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</si>
  <si>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</si>
  <si>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</si>
  <si>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</si>
  <si>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</si>
  <si>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</si>
  <si>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</si>
  <si>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</si>
  <si>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</si>
  <si>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</si>
  <si>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</si>
  <si>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</si>
  <si>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</si>
  <si>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</si>
  <si>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</si>
  <si>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</si>
  <si>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</si>
  <si>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</si>
  <si>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</si>
  <si>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</si>
  <si>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</si>
  <si>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</si>
  <si>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</si>
  <si>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</si>
  <si>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</si>
  <si>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</si>
  <si>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</si>
  <si>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</si>
  <si>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</si>
  <si>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</si>
  <si>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</si>
  <si>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</si>
  <si>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</si>
  <si>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</si>
  <si>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</si>
  <si>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</si>
  <si>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</si>
  <si>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</si>
  <si>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</si>
  <si>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</si>
  <si>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</si>
  <si>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</si>
  <si>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</si>
  <si>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</si>
  <si>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</si>
  <si>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</si>
  <si>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</si>
  <si>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</si>
  <si>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</si>
  <si>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</si>
  <si>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</si>
  <si>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</si>
  <si>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</si>
  <si>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</si>
  <si>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</si>
  <si>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</si>
  <si>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</si>
  <si>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</si>
  <si>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</si>
  <si>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</si>
  <si>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</si>
  <si>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</si>
  <si>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</si>
  <si>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</si>
  <si>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</si>
  <si>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</si>
  <si>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</si>
  <si>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</si>
  <si>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</si>
  <si>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</si>
  <si>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</si>
  <si>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</si>
  <si>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</si>
  <si>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</si>
  <si>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</si>
  <si>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</si>
  <si>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</si>
  <si>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</si>
  <si>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</si>
  <si>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</si>
  <si>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</si>
  <si>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</si>
  <si>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</si>
  <si>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</si>
  <si>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</si>
  <si>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</si>
  <si>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</si>
  <si>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</si>
  <si>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</si>
  <si>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</si>
  <si>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</si>
  <si>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</si>
  <si>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</si>
  <si>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</si>
  <si>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</si>
  <si>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</si>
  <si>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</si>
  <si>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</si>
  <si>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</si>
  <si>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</si>
  <si>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</si>
  <si>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</si>
  <si>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</si>
  <si>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</si>
  <si>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</si>
  <si>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</si>
  <si>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</si>
  <si>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</si>
  <si>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</si>
  <si>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</si>
  <si>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</si>
  <si>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</si>
  <si>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</si>
  <si>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</si>
  <si>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</si>
  <si>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</si>
  <si>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</si>
  <si>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</si>
  <si>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</si>
  <si>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</si>
  <si>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</si>
  <si>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</si>
  <si>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</si>
  <si>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</si>
  <si>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</si>
  <si>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</si>
  <si>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</si>
  <si>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</si>
  <si>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</si>
  <si>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</si>
  <si>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</si>
  <si>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</si>
  <si>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</si>
  <si>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</si>
  <si>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</si>
  <si>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</si>
  <si>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</si>
  <si>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</si>
  <si>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</si>
  <si>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</si>
  <si>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</si>
  <si>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</si>
  <si>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</si>
  <si>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</si>
  <si>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</si>
  <si>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</si>
  <si>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</si>
  <si>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</si>
  <si>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</si>
  <si>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</si>
  <si>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</si>
  <si>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</si>
  <si>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</si>
  <si>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</si>
  <si>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</si>
  <si>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</si>
  <si>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</si>
  <si>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</si>
  <si>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</si>
  <si>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</si>
  <si>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</si>
  <si>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</si>
  <si>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</si>
  <si>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</si>
  <si>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</si>
  <si>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</si>
  <si>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</si>
  <si>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</si>
  <si>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</si>
  <si>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</si>
  <si>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</si>
  <si>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</si>
  <si>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</si>
  <si>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</si>
  <si>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</si>
  <si>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</si>
  <si>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</si>
  <si>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</si>
  <si>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</si>
  <si>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</si>
  <si>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</si>
  <si>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</si>
  <si>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</si>
  <si>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</si>
  <si>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</si>
  <si>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</si>
  <si>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</si>
  <si>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</si>
  <si>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</si>
  <si>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</si>
  <si>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</si>
  <si>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</si>
  <si>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</si>
  <si>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</si>
  <si>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</si>
  <si>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</si>
  <si>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</si>
  <si>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</si>
  <si>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</si>
  <si>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</si>
  <si>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</si>
  <si>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</si>
  <si>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</si>
  <si>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</si>
  <si>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</si>
  <si>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</si>
  <si>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</si>
  <si>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</si>
  <si>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</si>
  <si>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</si>
  <si>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</si>
  <si>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</si>
  <si>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</si>
  <si>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</si>
  <si>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</si>
  <si>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</si>
  <si>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</si>
  <si>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</si>
  <si>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</si>
  <si>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</si>
  <si>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</si>
  <si>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</si>
  <si>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</si>
  <si>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</si>
  <si>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</si>
  <si>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</si>
  <si>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</si>
  <si>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</si>
  <si>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</si>
  <si>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</si>
  <si>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</si>
  <si>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</si>
  <si>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</si>
  <si>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</si>
  <si>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</si>
  <si>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</si>
  <si>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</si>
  <si>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</si>
  <si>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</si>
  <si>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</si>
  <si>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</si>
  <si>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</si>
  <si>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</si>
  <si>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</si>
  <si>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</si>
  <si>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</si>
  <si>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</si>
  <si>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</si>
  <si>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</si>
  <si>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</si>
  <si>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</si>
  <si>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</si>
  <si>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</si>
  <si>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</si>
  <si>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</si>
  <si>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</si>
  <si>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</si>
  <si>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</si>
  <si>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</si>
  <si>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</si>
  <si>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</si>
  <si>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</si>
  <si>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</si>
  <si>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</si>
  <si>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</si>
  <si>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</si>
  <si>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</si>
  <si>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</si>
  <si>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</si>
  <si>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</si>
  <si>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</si>
  <si>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</si>
  <si>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</si>
  <si>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</si>
  <si>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</si>
  <si>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</si>
  <si>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</si>
  <si>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</si>
  <si>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</si>
  <si>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</si>
  <si>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</si>
  <si>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</si>
  <si>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</si>
  <si>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</si>
  <si>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</si>
  <si>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</si>
  <si>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</si>
  <si>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</si>
  <si>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</si>
  <si>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</si>
  <si>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</si>
  <si>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</si>
  <si>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</si>
  <si>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</si>
  <si>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</si>
  <si>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</si>
  <si>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</si>
  <si>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</si>
  <si>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</si>
  <si>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</si>
  <si>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</si>
  <si>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</si>
  <si>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</si>
  <si>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</si>
  <si>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</si>
  <si>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</si>
  <si>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</si>
  <si>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</si>
  <si>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</si>
  <si>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</si>
  <si>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</si>
  <si>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</si>
  <si>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</si>
  <si>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</si>
  <si>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</si>
  <si>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</si>
  <si>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</si>
  <si>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</si>
  <si>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</si>
  <si>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</si>
  <si>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</si>
  <si>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</si>
  <si>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</si>
  <si>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</si>
  <si>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</si>
  <si>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</si>
  <si>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</si>
  <si>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</si>
  <si>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</si>
  <si>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</si>
  <si>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</si>
  <si>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</si>
  <si>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</si>
  <si>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</si>
  <si>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</si>
  <si>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</si>
  <si>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</si>
  <si>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</si>
  <si>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</si>
  <si>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</si>
  <si>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</si>
  <si>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</si>
  <si>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</si>
  <si>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</si>
  <si>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</si>
  <si>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</si>
  <si>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</si>
  <si>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</si>
  <si>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</si>
  <si>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</si>
  <si>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</si>
  <si>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</si>
  <si>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</si>
  <si>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</si>
  <si>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</si>
  <si>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</si>
  <si>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</si>
  <si>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</si>
  <si>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</si>
  <si>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</si>
  <si>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</si>
  <si>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</si>
  <si>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</si>
  <si>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</si>
  <si>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</si>
  <si>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</si>
  <si>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</si>
  <si>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</si>
  <si>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</si>
  <si>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</si>
  <si>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</si>
  <si>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</si>
  <si>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</si>
  <si>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</si>
  <si>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</si>
  <si>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</si>
  <si>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</si>
  <si>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</si>
  <si>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</si>
  <si>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</si>
  <si>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</si>
  <si>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</si>
  <si>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</si>
  <si>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</si>
  <si>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</si>
  <si>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</si>
  <si>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</si>
  <si>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</si>
  <si>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</si>
  <si>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</si>
  <si>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</si>
  <si>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</si>
  <si>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</si>
  <si>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</si>
  <si>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</si>
  <si>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</si>
  <si>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</si>
  <si>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</si>
  <si>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</si>
  <si>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</si>
  <si>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</si>
  <si>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</si>
  <si>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</si>
  <si>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</si>
  <si>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</si>
  <si>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</si>
  <si>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</si>
  <si>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</si>
  <si>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</si>
  <si>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</si>
  <si>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</si>
  <si>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</si>
  <si>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</si>
  <si>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</si>
  <si>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</si>
  <si>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</si>
  <si>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</si>
  <si>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</si>
  <si>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</si>
  <si>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</si>
  <si>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</si>
  <si>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</si>
  <si>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</si>
  <si>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</si>
  <si>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</si>
  <si>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</si>
  <si>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</si>
  <si>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</si>
  <si>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</si>
  <si>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</si>
  <si>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</si>
  <si>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</si>
  <si>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</si>
  <si>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</si>
  <si>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</si>
  <si>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</si>
  <si>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</si>
  <si>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</si>
  <si>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</si>
  <si>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</si>
  <si>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</si>
  <si>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</si>
  <si>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</si>
  <si>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</si>
  <si>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</si>
  <si>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</si>
  <si>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</si>
  <si>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</si>
  <si>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</si>
  <si>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</si>
  <si>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</si>
  <si>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</si>
  <si>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</si>
  <si>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</si>
  <si>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</si>
  <si>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</si>
  <si>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</si>
  <si>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</si>
  <si>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</si>
  <si>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</si>
  <si>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</si>
  <si>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</si>
  <si>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</si>
  <si>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</si>
  <si>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</si>
  <si>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</si>
  <si>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</si>
  <si>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</si>
  <si>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</si>
  <si>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</si>
  <si>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</si>
  <si>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</si>
  <si>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</si>
  <si>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</si>
  <si>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</si>
  <si>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</si>
  <si>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</si>
  <si>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</si>
  <si>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</si>
  <si>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</si>
  <si>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</si>
  <si>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</si>
  <si>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</si>
  <si>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</si>
  <si>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</si>
  <si>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</si>
  <si>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</si>
  <si>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</si>
  <si>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</si>
  <si>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</si>
  <si>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</si>
  <si>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</si>
  <si>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</si>
  <si>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</si>
  <si>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</si>
  <si>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</si>
  <si>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</si>
  <si>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</si>
  <si>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</si>
  <si>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</si>
  <si>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</si>
  <si>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</si>
  <si>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</si>
  <si>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</si>
  <si>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</si>
  <si>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</si>
  <si>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</si>
  <si>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</si>
  <si>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</si>
  <si>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</si>
  <si>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</si>
  <si>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</si>
  <si>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</si>
  <si>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</si>
  <si>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</si>
  <si>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</si>
  <si>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</si>
  <si>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</si>
  <si>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</si>
  <si>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</si>
  <si>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</si>
  <si>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</si>
  <si>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</si>
  <si>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</si>
  <si>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</si>
  <si>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</si>
  <si>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</si>
  <si>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</si>
  <si>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</si>
  <si>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</si>
  <si>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</si>
  <si>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</si>
  <si>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</si>
  <si>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</si>
  <si>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</si>
  <si>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</si>
  <si>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</si>
  <si>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</si>
  <si>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</si>
  <si>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</si>
  <si>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</si>
  <si>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</si>
  <si>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</si>
  <si>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</si>
  <si>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</si>
  <si>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</si>
  <si>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</si>
  <si>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</si>
  <si>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</si>
  <si>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</si>
  <si>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</si>
  <si>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</si>
  <si>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</si>
  <si>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</si>
  <si>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</si>
  <si>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</si>
  <si>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</si>
  <si>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</si>
  <si>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</si>
  <si>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</si>
  <si>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</si>
  <si>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</si>
  <si>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</si>
  <si>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</si>
  <si>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</si>
  <si>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</si>
  <si>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</si>
  <si>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</si>
  <si>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</si>
  <si>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</si>
  <si>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</si>
  <si>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</si>
  <si>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</si>
  <si>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</si>
  <si>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</si>
  <si>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</si>
  <si>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</si>
  <si>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</si>
  <si>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</si>
  <si>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</si>
  <si>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</si>
  <si>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</si>
  <si>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</si>
  <si>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</si>
  <si>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</si>
  <si>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</si>
  <si>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</si>
  <si>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</si>
  <si>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</si>
  <si>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</si>
  <si>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</si>
  <si>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</si>
  <si>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</si>
  <si>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</si>
  <si>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</si>
  <si>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</si>
  <si>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</si>
  <si>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</si>
  <si>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</si>
  <si>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</si>
  <si>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</si>
  <si>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</si>
  <si>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</si>
  <si>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</si>
  <si>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</si>
  <si>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</si>
  <si>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</si>
  <si>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</si>
  <si>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</si>
  <si>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</si>
  <si>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</si>
  <si>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</si>
  <si>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</si>
  <si>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</si>
  <si>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</si>
  <si>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</si>
  <si>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</si>
  <si>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</si>
  <si>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</si>
  <si>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</si>
  <si>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</si>
  <si>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</si>
  <si>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</si>
  <si>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</si>
  <si>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</si>
  <si>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</si>
  <si>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</si>
  <si>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</si>
  <si>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</si>
  <si>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</si>
  <si>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</si>
  <si>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</si>
  <si>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</si>
  <si>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</si>
  <si>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</si>
  <si>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</si>
  <si>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</si>
  <si>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</si>
  <si>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</si>
  <si>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</si>
  <si>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</si>
  <si>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</si>
  <si>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</si>
  <si>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</si>
  <si>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</si>
  <si>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</si>
  <si>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</si>
  <si>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</si>
  <si>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</si>
  <si>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</si>
  <si>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</si>
  <si>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</si>
  <si>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</si>
  <si>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</si>
  <si>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</si>
  <si>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</si>
  <si>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</si>
  <si>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</si>
  <si>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</si>
  <si>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</si>
  <si>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</si>
  <si>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</si>
  <si>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</si>
  <si>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</si>
  <si>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</si>
  <si>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</si>
  <si>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</si>
  <si>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</si>
  <si>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</si>
  <si>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</si>
  <si>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</si>
  <si>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</si>
  <si>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</si>
  <si>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</si>
  <si>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</si>
  <si>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</si>
  <si>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</si>
  <si>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</si>
  <si>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</si>
  <si>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</si>
  <si>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</si>
  <si>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</si>
  <si>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</si>
  <si>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</si>
  <si>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</si>
  <si>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</si>
  <si>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</si>
  <si>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</si>
  <si>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</si>
  <si>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</si>
  <si>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</si>
  <si>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</si>
  <si>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</si>
  <si>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</si>
  <si>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</si>
  <si>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</si>
  <si>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</si>
  <si>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</si>
  <si>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</si>
  <si>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</si>
  <si>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</si>
  <si>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</si>
  <si>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</si>
  <si>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</si>
  <si>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</si>
  <si>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</si>
  <si>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</si>
  <si>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</si>
  <si>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</si>
  <si>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</si>
  <si>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</si>
  <si>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</si>
  <si>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</si>
  <si>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</si>
  <si>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</si>
  <si>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</si>
  <si>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</si>
  <si>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</si>
  <si>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</si>
  <si>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</si>
  <si>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</si>
  <si>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</si>
  <si>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</si>
  <si>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</si>
  <si>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</si>
  <si>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</si>
  <si>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</si>
  <si>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</si>
  <si>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</si>
  <si>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</si>
  <si>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</si>
  <si>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</si>
  <si>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</si>
  <si>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</si>
  <si>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</si>
  <si>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</si>
  <si>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</si>
  <si>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</si>
  <si>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</si>
  <si>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</si>
  <si>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</si>
  <si>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</si>
  <si>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</si>
  <si>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</si>
  <si>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</si>
  <si>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</si>
  <si>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</si>
  <si>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</si>
  <si>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</si>
  <si>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</si>
  <si>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</si>
  <si>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</si>
  <si>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</si>
  <si>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</si>
  <si>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</si>
  <si>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</si>
  <si>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</si>
  <si>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</si>
  <si>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</si>
  <si>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</si>
  <si>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</si>
  <si>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</si>
  <si>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</si>
  <si>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</si>
  <si>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</si>
  <si>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</si>
  <si>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</si>
  <si>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</si>
  <si>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</si>
  <si>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</si>
  <si>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</si>
  <si>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</si>
  <si>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</si>
  <si>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</si>
  <si>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</si>
  <si>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</si>
  <si>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</si>
  <si>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</si>
  <si>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</si>
  <si>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</si>
  <si>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</si>
  <si>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</si>
  <si>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</si>
  <si>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</si>
  <si>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</si>
  <si>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</si>
  <si>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</si>
  <si>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</si>
  <si>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</si>
  <si>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</si>
  <si>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</si>
  <si>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</si>
  <si>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</si>
  <si>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</si>
  <si>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</si>
  <si>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</si>
  <si>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</si>
  <si>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</si>
  <si>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</si>
  <si>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</si>
  <si>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</si>
  <si>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</si>
  <si>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</si>
  <si>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</si>
  <si>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</si>
  <si>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</si>
  <si>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</si>
  <si>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</si>
  <si>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</si>
  <si>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</si>
  <si>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</si>
  <si>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</si>
  <si>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</si>
  <si>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</si>
  <si>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</si>
  <si>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</si>
  <si>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</si>
  <si>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</si>
  <si>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</si>
  <si>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</si>
  <si>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</si>
  <si>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</si>
  <si>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</si>
  <si>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</si>
  <si>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</si>
  <si>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</si>
  <si>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</si>
  <si>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</si>
  <si>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</si>
  <si>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</si>
  <si>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</si>
  <si>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</si>
  <si>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</si>
  <si>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</si>
  <si>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</si>
  <si>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</si>
  <si>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</si>
  <si>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</si>
  <si>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</si>
  <si>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</si>
  <si>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</si>
  <si>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</si>
  <si>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</si>
  <si>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</si>
  <si>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</si>
  <si>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</si>
  <si>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</si>
  <si>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</si>
  <si>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</si>
  <si>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</si>
  <si>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</si>
  <si>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</si>
  <si>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</si>
  <si>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</si>
  <si>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</si>
  <si>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</si>
  <si>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</si>
  <si>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</si>
  <si>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</si>
  <si>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</si>
  <si>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</si>
  <si>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</si>
  <si>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</si>
  <si>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</si>
  <si>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</si>
  <si>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</si>
  <si>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</si>
  <si>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</si>
  <si>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</si>
  <si>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</si>
  <si>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</si>
  <si>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</si>
  <si>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</si>
  <si>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</si>
  <si>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</si>
  <si>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</si>
  <si>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</si>
  <si>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</si>
  <si>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</si>
  <si>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</si>
  <si>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</si>
  <si>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</si>
  <si>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</si>
  <si>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</si>
  <si>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</si>
  <si>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</si>
  <si>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</si>
  <si>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</si>
  <si>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</si>
  <si>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</si>
  <si>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</si>
  <si>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</si>
  <si>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</si>
  <si>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</si>
  <si>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</si>
  <si>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</si>
  <si>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</si>
  <si>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</si>
  <si>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</si>
  <si>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</si>
  <si>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</si>
  <si>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</si>
  <si>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</si>
  <si>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</si>
  <si>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</si>
  <si>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</si>
  <si>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</si>
  <si>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</si>
  <si>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</si>
  <si>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</si>
  <si>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</si>
  <si>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</si>
  <si>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</si>
  <si>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</si>
  <si>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</si>
  <si>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</si>
  <si>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</si>
  <si>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</si>
  <si>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</si>
  <si>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</si>
  <si>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</si>
  <si>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</si>
  <si>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</si>
  <si>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</si>
  <si>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</si>
  <si>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</si>
  <si>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</si>
  <si>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</si>
  <si>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</si>
  <si>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</si>
  <si>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</si>
  <si>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</si>
  <si>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</si>
  <si>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</si>
  <si>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</si>
  <si>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</si>
  <si>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</si>
  <si>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</si>
  <si>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</si>
  <si>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</si>
  <si>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</si>
  <si>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</si>
  <si>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</si>
  <si>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</si>
  <si>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</si>
  <si>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</si>
  <si>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</si>
  <si>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</si>
  <si>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</si>
  <si>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</si>
  <si>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</si>
  <si>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</si>
  <si>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</si>
  <si>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</si>
  <si>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</si>
  <si>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</si>
  <si>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</si>
  <si>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</si>
  <si>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</si>
  <si>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</si>
  <si>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</si>
  <si>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</si>
  <si>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</si>
  <si>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</si>
  <si>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</si>
  <si>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</si>
  <si>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</si>
  <si>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</si>
  <si>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</si>
  <si>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</si>
  <si>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</si>
  <si>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</si>
  <si>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</si>
  <si>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</si>
  <si>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</si>
  <si>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</si>
  <si>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</si>
  <si>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</si>
  <si>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</si>
  <si>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</si>
  <si>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</si>
  <si>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</si>
  <si>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</si>
  <si>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</si>
  <si>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</si>
  <si>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</si>
  <si>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</si>
  <si>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</si>
  <si>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</si>
  <si>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</si>
  <si>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</si>
  <si>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</si>
  <si>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</si>
  <si>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</si>
  <si>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</si>
  <si>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</si>
  <si>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</si>
  <si>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</si>
  <si>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</si>
  <si>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</si>
  <si>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</si>
  <si>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</si>
  <si>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</si>
  <si>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</si>
  <si>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</si>
  <si>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</si>
  <si>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</si>
  <si>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</si>
  <si>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</si>
  <si>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</si>
  <si>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</si>
  <si>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</si>
  <si>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</si>
  <si>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</si>
  <si>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</si>
  <si>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</si>
  <si>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</si>
  <si>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</si>
  <si>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</si>
  <si>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</si>
  <si>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</si>
  <si>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</si>
  <si>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</si>
  <si>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</si>
  <si>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</si>
  <si>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</si>
  <si>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</si>
  <si>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</si>
  <si>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</si>
  <si>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</si>
  <si>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</si>
  <si>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</si>
  <si>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</si>
  <si>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</si>
  <si>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</si>
  <si>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</si>
  <si>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</si>
  <si>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</si>
  <si>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</si>
  <si>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</si>
  <si>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</si>
  <si>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</si>
  <si>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</si>
  <si>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</si>
  <si>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</si>
  <si>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</si>
  <si>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</si>
  <si>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</si>
  <si>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</si>
  <si>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</si>
  <si>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</si>
  <si>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</si>
  <si>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</si>
  <si>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</si>
  <si>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</si>
  <si>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</si>
  <si>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</si>
  <si>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</si>
  <si>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</si>
  <si>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</si>
  <si>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</si>
  <si>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</si>
  <si>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</si>
  <si>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</si>
  <si>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</si>
  <si>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</si>
  <si>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</si>
  <si>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</si>
  <si>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</si>
  <si>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</si>
  <si>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</si>
  <si>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</si>
  <si>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</si>
  <si>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</si>
  <si>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</si>
  <si>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</si>
  <si>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</si>
  <si>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</si>
  <si>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</si>
  <si>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</si>
  <si>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</si>
  <si>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</si>
  <si>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</si>
  <si>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</si>
  <si>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</si>
  <si>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</si>
  <si>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</si>
  <si>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</si>
  <si>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</si>
  <si>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</si>
  <si>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</si>
  <si>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</si>
  <si>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</si>
  <si>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</si>
  <si>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</si>
  <si>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</si>
  <si>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</si>
  <si>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</si>
  <si>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</si>
  <si>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</si>
  <si>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</si>
  <si>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</si>
  <si>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</si>
  <si>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</si>
  <si>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</si>
  <si>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</si>
  <si>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</si>
  <si>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</si>
  <si>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</si>
  <si>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</si>
  <si>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</si>
  <si>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</si>
  <si>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</si>
  <si>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</si>
  <si>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</si>
  <si>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</si>
  <si>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</si>
  <si>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</si>
  <si>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</si>
  <si>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</si>
  <si>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</si>
  <si>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</si>
  <si>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</si>
  <si>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</si>
  <si>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</si>
  <si>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</si>
  <si>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</si>
  <si>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</si>
  <si>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</si>
  <si>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</si>
  <si>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</si>
  <si>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</si>
  <si>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</si>
  <si>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</si>
  <si>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</si>
  <si>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</si>
  <si>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</si>
  <si>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</si>
  <si>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</si>
  <si>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</si>
  <si>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</si>
  <si>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</si>
  <si>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</si>
  <si>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</si>
  <si>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</si>
  <si>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</si>
  <si>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</si>
  <si>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</si>
  <si>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</si>
  <si>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</si>
  <si>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</si>
  <si>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</si>
  <si>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</si>
  <si>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</si>
  <si>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</si>
  <si>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</si>
  <si>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</si>
  <si>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</si>
  <si>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</si>
  <si>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</si>
  <si>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</si>
  <si>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</si>
  <si>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</si>
  <si>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</si>
  <si>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</si>
  <si>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</si>
  <si>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</si>
  <si>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</si>
  <si>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</si>
  <si>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</si>
  <si>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</si>
  <si>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</si>
  <si>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</si>
  <si>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</si>
  <si>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</si>
  <si>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</si>
  <si>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</si>
  <si>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</si>
  <si>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</si>
  <si>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</si>
  <si>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</si>
  <si>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</si>
  <si>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</si>
  <si>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</si>
  <si>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</si>
  <si>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</si>
  <si>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</si>
  <si>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</si>
  <si>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</si>
  <si>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</si>
  <si>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</si>
  <si>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</si>
  <si>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</si>
  <si>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</si>
  <si>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</si>
  <si>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</si>
  <si>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</si>
  <si>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</si>
  <si>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</si>
  <si>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</si>
  <si>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</si>
  <si>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</si>
  <si>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</si>
  <si>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</si>
  <si>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</si>
  <si>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</si>
  <si>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</si>
  <si>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</si>
  <si>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</si>
  <si>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</si>
  <si>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</si>
  <si>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</si>
  <si>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</si>
  <si>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</si>
  <si>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</si>
  <si>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</si>
  <si>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</si>
  <si>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</si>
  <si>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</si>
  <si>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</si>
  <si>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</si>
  <si>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</si>
  <si>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</si>
  <si>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</si>
  <si>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</si>
  <si>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</si>
  <si>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</si>
  <si>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</si>
  <si>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</si>
  <si>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</si>
  <si>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</si>
  <si>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</si>
  <si>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</si>
  <si>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</si>
  <si>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</si>
  <si>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</si>
  <si>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</si>
  <si>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</si>
  <si>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</si>
  <si>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</si>
  <si>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</si>
  <si>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</si>
  <si>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</si>
  <si>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</si>
  <si>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</si>
  <si>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</si>
  <si>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</si>
  <si>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</si>
  <si>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</si>
  <si>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</si>
  <si>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</si>
  <si>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</si>
  <si>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</si>
  <si>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</si>
  <si>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</si>
  <si>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</si>
  <si>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</si>
  <si>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</si>
  <si>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</si>
  <si>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</si>
  <si>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</si>
  <si>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</si>
  <si>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</si>
  <si>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</si>
  <si>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</si>
  <si>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</si>
  <si>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</si>
  <si>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</si>
  <si>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</si>
  <si>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</si>
  <si>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</si>
  <si>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</si>
  <si>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</si>
  <si>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</si>
  <si>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</si>
  <si>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</si>
  <si>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</si>
  <si>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</si>
  <si>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</si>
  <si>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</si>
  <si>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</si>
  <si>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</si>
  <si>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</si>
  <si>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</si>
  <si>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</si>
  <si>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</si>
  <si>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</si>
  <si>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</si>
  <si>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</si>
  <si>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</si>
  <si>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</si>
  <si>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</si>
  <si>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</si>
  <si>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</si>
  <si>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</si>
  <si>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</si>
  <si>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</si>
  <si>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</si>
  <si>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</si>
  <si>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</si>
  <si>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</si>
  <si>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</si>
  <si>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</si>
  <si>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</si>
  <si>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</si>
  <si>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</si>
  <si>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</si>
  <si>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</si>
  <si>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</si>
  <si>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</si>
  <si>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</si>
  <si>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</si>
  <si>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</si>
  <si>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</si>
  <si>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</si>
  <si>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</si>
  <si>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</si>
  <si>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</si>
  <si>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</si>
  <si>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</si>
  <si>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</si>
  <si>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</si>
  <si>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</si>
  <si>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</si>
  <si>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</si>
  <si>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</si>
  <si>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</si>
  <si>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</si>
  <si>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</si>
  <si>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</si>
  <si>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</si>
  <si>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</si>
  <si>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</si>
  <si>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</si>
  <si>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</si>
  <si>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</si>
  <si>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</si>
  <si>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</si>
  <si>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</si>
  <si>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</si>
  <si>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</si>
  <si>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</si>
  <si>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</si>
  <si>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</si>
  <si>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</si>
  <si>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</si>
  <si>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</si>
  <si>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</si>
  <si>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</si>
  <si>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</si>
  <si>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</si>
  <si>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</si>
  <si>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</si>
  <si>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</si>
  <si>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</si>
  <si>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</si>
  <si>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</si>
  <si>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</si>
  <si>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</si>
  <si>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</si>
  <si>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</si>
  <si>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</si>
  <si>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</si>
  <si>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</si>
  <si>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</si>
  <si>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</si>
  <si>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</si>
  <si>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</si>
  <si>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</si>
  <si>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</si>
  <si>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</si>
  <si>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</si>
  <si>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</si>
  <si>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</si>
  <si>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</si>
  <si>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</si>
  <si>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</si>
  <si>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</si>
  <si>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</si>
  <si>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</si>
  <si>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</si>
  <si>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</si>
  <si>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</si>
  <si>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</si>
  <si>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</si>
  <si>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</si>
  <si>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</si>
  <si>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</si>
  <si>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</si>
  <si>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</si>
  <si>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</si>
  <si>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</si>
  <si>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</si>
  <si>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</si>
  <si>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</si>
  <si>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</si>
  <si>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</si>
  <si>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</si>
  <si>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</si>
  <si>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</si>
  <si>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</si>
  <si>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</si>
  <si>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</si>
  <si>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</si>
  <si>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</si>
  <si>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</si>
  <si>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</si>
  <si>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</si>
  <si>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</si>
  <si>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</si>
  <si>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</si>
  <si>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</si>
  <si>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</si>
  <si>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</si>
  <si>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</si>
  <si>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</si>
  <si>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</si>
  <si>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</si>
  <si>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</si>
  <si>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</si>
  <si>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</si>
  <si>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</si>
  <si>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</si>
  <si>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</si>
  <si>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</si>
  <si>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</si>
  <si>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</si>
  <si>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</si>
  <si>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</si>
  <si>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</si>
  <si>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</si>
  <si>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</si>
  <si>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</si>
  <si>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</si>
  <si>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</si>
  <si>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</si>
  <si>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</si>
  <si>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</si>
  <si>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</si>
  <si>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</si>
  <si>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</si>
  <si>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</si>
  <si>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</si>
  <si>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</si>
  <si>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</si>
  <si>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</si>
  <si>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</si>
  <si>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</si>
  <si>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</si>
  <si>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</si>
  <si>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</si>
  <si>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</si>
  <si>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</si>
  <si>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</si>
  <si>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</si>
  <si>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</si>
  <si>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</si>
  <si>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</si>
  <si>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</si>
  <si>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</si>
  <si>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</si>
  <si>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</si>
  <si>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</si>
  <si>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</si>
  <si>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</si>
  <si>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</si>
  <si>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</si>
  <si>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</si>
  <si>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</si>
  <si>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</si>
  <si>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</si>
  <si>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</si>
  <si>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</si>
  <si>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</si>
  <si>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</si>
  <si>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</si>
  <si>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</si>
  <si>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</si>
  <si>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</si>
  <si>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</si>
  <si>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</si>
  <si>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</si>
  <si>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</si>
  <si>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</si>
  <si>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</si>
  <si>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</si>
  <si>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</si>
  <si>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</si>
  <si>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</si>
  <si>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</si>
  <si>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</si>
  <si>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</si>
  <si>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</si>
  <si>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</si>
  <si>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</si>
  <si>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</si>
  <si>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</si>
  <si>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</si>
  <si>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</si>
  <si>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</si>
  <si>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</si>
  <si>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</si>
  <si>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</si>
  <si>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</si>
  <si>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</si>
  <si>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</si>
  <si>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</si>
  <si>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</si>
  <si>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</si>
  <si>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</si>
  <si>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</si>
  <si>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</si>
  <si>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</si>
  <si>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</si>
  <si>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</si>
  <si>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</si>
  <si>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</si>
  <si>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</si>
  <si>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</si>
  <si>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</si>
  <si>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</si>
  <si>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</si>
  <si>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</si>
  <si>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</si>
  <si>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</si>
  <si>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</si>
  <si>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</si>
  <si>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</si>
  <si>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</si>
  <si>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</si>
  <si>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</si>
  <si>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</si>
  <si>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</si>
  <si>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</si>
  <si>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</si>
  <si>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</si>
  <si>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</si>
  <si>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</si>
  <si>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</si>
  <si>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</si>
  <si>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</si>
  <si>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</si>
  <si>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</si>
  <si>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</si>
  <si>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</si>
  <si>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</si>
  <si>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</si>
  <si>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</si>
  <si>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</si>
  <si>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</si>
  <si>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</si>
  <si>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</si>
  <si>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</si>
  <si>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</si>
  <si>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</si>
  <si>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</si>
  <si>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</si>
  <si>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</si>
  <si>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</si>
  <si>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</si>
  <si>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</si>
  <si>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</si>
  <si>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</si>
  <si>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</si>
  <si>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</si>
  <si>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</si>
  <si>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</si>
  <si>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</si>
  <si>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</si>
  <si>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</si>
  <si>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</si>
  <si>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</si>
  <si>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</si>
  <si>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</si>
  <si>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</si>
  <si>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</si>
  <si>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</si>
  <si>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</si>
  <si>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</si>
  <si>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</si>
  <si>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</si>
  <si>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</si>
  <si>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</si>
  <si>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</si>
  <si>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</si>
  <si>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</si>
  <si>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</si>
  <si>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</si>
  <si>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</si>
  <si>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</si>
  <si>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</si>
  <si>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</si>
  <si>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</si>
  <si>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</si>
  <si>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</si>
  <si>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</si>
  <si>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</si>
  <si>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</si>
  <si>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</si>
  <si>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</si>
  <si>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</si>
  <si>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</si>
  <si>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</si>
  <si>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</si>
  <si>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</si>
  <si>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</si>
  <si>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</si>
  <si>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</si>
  <si>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</si>
  <si>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</si>
  <si>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</si>
  <si>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</si>
  <si>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</si>
  <si>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</si>
  <si>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</si>
  <si>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</si>
  <si>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</si>
  <si>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</si>
  <si>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</si>
  <si>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</si>
  <si>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</si>
  <si>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</si>
  <si>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</si>
  <si>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</si>
  <si>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</si>
  <si>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</si>
  <si>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</si>
  <si>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</si>
  <si>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</si>
  <si>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</si>
  <si>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</si>
  <si>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</si>
  <si>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</si>
  <si>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</si>
  <si>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</si>
  <si>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</si>
  <si>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</si>
  <si>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</si>
  <si>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</si>
  <si>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</si>
  <si>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</si>
  <si>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</si>
  <si>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</si>
  <si>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</si>
  <si>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</si>
  <si>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</si>
  <si>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</si>
  <si>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</si>
  <si>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</si>
  <si>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</si>
  <si>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</si>
  <si>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</si>
  <si>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</si>
  <si>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</si>
  <si>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</si>
  <si>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</si>
  <si>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</si>
  <si>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</si>
  <si>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</si>
  <si>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</si>
  <si>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</si>
  <si>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</si>
  <si>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</si>
  <si>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</si>
  <si>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</si>
  <si>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</si>
  <si>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</si>
  <si>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</si>
  <si>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</si>
  <si>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</si>
  <si>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</si>
  <si>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</si>
  <si>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</si>
  <si>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</si>
  <si>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</si>
  <si>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</si>
  <si>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</si>
  <si>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</si>
  <si>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</si>
  <si>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</si>
  <si>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</si>
  <si>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</si>
  <si>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</si>
  <si>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</si>
  <si>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</si>
  <si>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</si>
  <si>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</si>
  <si>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</si>
  <si>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</si>
  <si>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</si>
  <si>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</si>
  <si>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</si>
  <si>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</si>
  <si>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</si>
  <si>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</si>
  <si>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</si>
  <si>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</si>
  <si>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</si>
  <si>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</si>
  <si>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</si>
  <si>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</si>
  <si>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</si>
  <si>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</si>
  <si>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</si>
  <si>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</si>
  <si>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</si>
  <si>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</si>
  <si>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</si>
  <si>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</si>
  <si>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</si>
  <si>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</si>
  <si>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</si>
  <si>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</si>
  <si>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</si>
  <si>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</si>
  <si>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</si>
  <si>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</si>
  <si>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</si>
  <si>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</si>
  <si>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</si>
  <si>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</si>
  <si>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</si>
  <si>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</si>
  <si>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</si>
  <si>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</si>
  <si>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</si>
  <si>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</si>
  <si>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</si>
  <si>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</si>
  <si>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</si>
  <si>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</si>
  <si>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</si>
  <si>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</si>
  <si>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</si>
  <si>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</si>
  <si>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</si>
  <si>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</si>
  <si>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</si>
  <si>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</si>
  <si>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</si>
  <si>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</si>
  <si>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</si>
  <si>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</si>
  <si>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</si>
  <si>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</si>
  <si>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</si>
  <si>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</si>
  <si>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</si>
  <si>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</si>
  <si>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</si>
  <si>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</si>
  <si>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</si>
  <si>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</si>
  <si>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</si>
  <si>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</si>
  <si>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</si>
  <si>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</si>
  <si>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</si>
  <si>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</si>
  <si>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</si>
  <si>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</si>
  <si>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</si>
  <si>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</si>
  <si>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</si>
  <si>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</si>
  <si>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</si>
  <si>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</si>
  <si>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</si>
  <si>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</si>
  <si>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</si>
  <si>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</si>
  <si>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</si>
  <si>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</si>
  <si>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</si>
  <si>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</si>
  <si>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</si>
  <si>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</si>
  <si>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</si>
  <si>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</si>
  <si>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</si>
  <si>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</si>
  <si>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</si>
  <si>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</si>
  <si>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</si>
  <si>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</si>
  <si>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</si>
  <si>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</si>
  <si>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</si>
  <si>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</si>
  <si>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</si>
  <si>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</si>
  <si>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</si>
  <si>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</si>
  <si>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</si>
  <si>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</si>
  <si>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</si>
  <si>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</si>
  <si>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</si>
  <si>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</si>
  <si>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</si>
  <si>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</si>
  <si>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</si>
  <si>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</si>
  <si>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</si>
  <si>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</si>
  <si>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</si>
  <si>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</si>
  <si>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</si>
  <si>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</si>
  <si>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</si>
  <si>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</si>
  <si>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</si>
  <si>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</si>
  <si>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</si>
  <si>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</si>
  <si>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</si>
  <si>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</si>
  <si>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</si>
  <si>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</si>
  <si>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</si>
  <si>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</si>
  <si>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</si>
  <si>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</si>
  <si>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</si>
  <si>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</si>
  <si>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</si>
  <si>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</si>
  <si>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</si>
  <si>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</si>
  <si>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</si>
  <si>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</si>
  <si>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</si>
  <si>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</si>
  <si>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</si>
  <si>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</si>
  <si>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</si>
  <si>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</si>
  <si>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</si>
  <si>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</si>
  <si>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</si>
  <si>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</si>
  <si>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</si>
  <si>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</si>
  <si>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</si>
  <si>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</si>
  <si>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</si>
  <si>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</si>
  <si>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</si>
  <si>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</si>
  <si>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</si>
  <si>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</si>
  <si>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</si>
  <si>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</si>
  <si>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</si>
  <si>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</si>
  <si>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</si>
  <si>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</si>
  <si>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</si>
  <si>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</si>
  <si>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</si>
  <si>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</si>
  <si>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</si>
  <si>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</si>
  <si>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</si>
  <si>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</si>
  <si>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</si>
  <si>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</si>
  <si>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</si>
  <si>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</si>
  <si>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</si>
  <si>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</si>
  <si>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</si>
  <si>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</si>
  <si>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</si>
  <si>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</si>
  <si>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</si>
  <si>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</si>
  <si>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</si>
  <si>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</si>
  <si>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</si>
  <si>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</si>
  <si>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</si>
  <si>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</si>
  <si>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</si>
  <si>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</si>
  <si>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</si>
  <si>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</si>
  <si>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</si>
  <si>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</si>
  <si>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</si>
  <si>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</si>
  <si>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</si>
  <si>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</si>
  <si>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</si>
  <si>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</si>
  <si>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</si>
  <si>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</si>
  <si>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</si>
  <si>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</si>
  <si>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</si>
  <si>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</si>
  <si>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</si>
  <si>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</si>
  <si>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</si>
  <si>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</si>
  <si>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</si>
  <si>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</si>
  <si>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</si>
  <si>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</si>
  <si>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</si>
  <si>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</si>
  <si>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</si>
  <si>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</si>
  <si>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</si>
  <si>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</si>
  <si>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</si>
  <si>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</si>
  <si>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</si>
  <si>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</si>
  <si>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</si>
  <si>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</si>
  <si>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</si>
  <si>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</si>
  <si>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</si>
  <si>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</si>
  <si>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</si>
  <si>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</si>
  <si>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</si>
  <si>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</si>
  <si>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</si>
  <si>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</si>
  <si>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</si>
  <si>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</si>
  <si>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</si>
  <si>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</si>
  <si>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</si>
  <si>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</si>
  <si>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</si>
  <si>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</si>
  <si>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</si>
  <si>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</si>
  <si>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</si>
  <si>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</si>
  <si>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</si>
  <si>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</si>
  <si>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</si>
  <si>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</si>
  <si>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</si>
  <si>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</si>
  <si>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</si>
  <si>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</si>
  <si>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</si>
  <si>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</si>
  <si>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</si>
  <si>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</si>
  <si>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</si>
  <si>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</si>
  <si>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</si>
  <si>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</si>
  <si>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</si>
  <si>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</si>
  <si>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</si>
  <si>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</si>
  <si>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</si>
  <si>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</si>
  <si>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</si>
  <si>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</si>
  <si>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</si>
  <si>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</si>
  <si>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</si>
  <si>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</si>
  <si>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</si>
  <si>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</si>
  <si>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</si>
  <si>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</si>
  <si>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</si>
  <si>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</si>
  <si>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</si>
  <si>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</si>
  <si>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</si>
  <si>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</si>
  <si>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</si>
  <si>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</si>
  <si>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</si>
  <si>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</si>
  <si>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</si>
  <si>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</si>
  <si>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</si>
  <si>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</si>
  <si>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</si>
  <si>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</si>
  <si>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</si>
  <si>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</si>
  <si>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</si>
  <si>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</si>
  <si>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</si>
  <si>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</si>
  <si>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</si>
  <si>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</si>
  <si>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</si>
  <si>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</si>
  <si>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</si>
  <si>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</si>
  <si>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</si>
  <si>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</si>
  <si>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</si>
  <si>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</si>
  <si>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</si>
  <si>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</si>
  <si>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</si>
  <si>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</si>
  <si>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</si>
  <si>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</si>
  <si>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</si>
  <si>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</si>
  <si>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</si>
  <si>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</si>
  <si>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</si>
  <si>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</si>
  <si>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</si>
  <si>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</si>
  <si>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</si>
  <si>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</si>
  <si>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</si>
  <si>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</si>
  <si>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</si>
  <si>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</si>
  <si>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</si>
  <si>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</si>
  <si>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</si>
  <si>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</si>
  <si>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</si>
  <si>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</si>
  <si>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</si>
  <si>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</si>
  <si>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</si>
  <si>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</si>
  <si>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</si>
  <si>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</si>
  <si>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</si>
  <si>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</si>
  <si>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</si>
  <si>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</si>
  <si>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</si>
  <si>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</si>
  <si>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</si>
  <si>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</si>
  <si>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</si>
  <si>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</si>
  <si>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</si>
  <si>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</si>
  <si>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</si>
  <si>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</si>
  <si>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</si>
  <si>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</si>
  <si>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</si>
  <si>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</si>
  <si>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</si>
  <si>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</si>
  <si>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</si>
  <si>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</si>
  <si>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</si>
  <si>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</si>
  <si>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</si>
  <si>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</si>
  <si>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</si>
  <si>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</si>
  <si>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</si>
  <si>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</si>
  <si>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</si>
  <si>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</si>
  <si>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</si>
  <si>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</si>
  <si>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</si>
  <si>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</si>
  <si>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</si>
  <si>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</si>
  <si>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</si>
  <si>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</si>
  <si>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</si>
  <si>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</si>
  <si>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</si>
  <si>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</si>
  <si>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</si>
  <si>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</si>
  <si>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</si>
  <si>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</si>
  <si>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</si>
  <si>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</si>
  <si>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</si>
  <si>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</si>
  <si>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</si>
  <si>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</si>
  <si>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</si>
  <si>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</si>
  <si>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</si>
  <si>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</si>
  <si>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</si>
  <si>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</si>
  <si>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</si>
  <si>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</si>
  <si>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</si>
  <si>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</si>
  <si>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</si>
  <si>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</si>
  <si>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</si>
  <si>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</si>
  <si>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</si>
  <si>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</si>
  <si>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</si>
  <si>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</si>
  <si>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</si>
  <si>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</si>
  <si>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</si>
  <si>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</si>
  <si>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</si>
  <si>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</si>
  <si>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</si>
  <si>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</si>
  <si>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</si>
  <si>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</si>
  <si>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</si>
  <si>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</si>
  <si>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</si>
  <si>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</si>
  <si>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</si>
  <si>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</si>
  <si>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</si>
  <si>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</si>
  <si>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</si>
  <si>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</si>
  <si>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</si>
  <si>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</si>
  <si>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</si>
  <si>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</si>
  <si>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</si>
  <si>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</si>
  <si>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</si>
  <si>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</si>
  <si>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</si>
  <si>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</si>
  <si>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</si>
  <si>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</si>
  <si>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</si>
  <si>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</si>
  <si>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</si>
  <si>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</si>
  <si>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</si>
  <si>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</si>
  <si>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</si>
  <si>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</si>
  <si>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</si>
  <si>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</si>
  <si>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</si>
  <si>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</si>
  <si>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</si>
  <si>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</si>
  <si>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</si>
  <si>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</si>
  <si>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</si>
  <si>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</si>
  <si>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</si>
  <si>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</si>
  <si>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</si>
  <si>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</si>
  <si>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</si>
  <si>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</si>
  <si>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</si>
  <si>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</si>
  <si>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</si>
  <si>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</si>
  <si>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</si>
  <si>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</si>
  <si>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</si>
  <si>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</si>
  <si>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</si>
  <si>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</si>
  <si>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</si>
  <si>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</si>
  <si>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</si>
  <si>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</si>
  <si>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</si>
  <si>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</si>
  <si>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</si>
  <si>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</si>
  <si>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</si>
  <si>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</si>
  <si>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</si>
  <si>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</si>
  <si>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</si>
  <si>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</si>
  <si>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</si>
  <si>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</si>
  <si>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</si>
  <si>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</si>
  <si>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</si>
  <si>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</si>
  <si>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</si>
  <si>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</si>
  <si>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</si>
  <si>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</si>
  <si>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</si>
  <si>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</si>
  <si>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</si>
  <si>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</si>
  <si>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</si>
  <si>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</si>
  <si>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</si>
  <si>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</si>
  <si>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</si>
  <si>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</si>
  <si>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</si>
  <si>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</si>
  <si>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</si>
  <si>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</si>
  <si>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</si>
  <si>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</si>
  <si>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</si>
  <si>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</si>
  <si>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</si>
  <si>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</si>
  <si>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</si>
  <si>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</si>
  <si>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</si>
  <si>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</si>
  <si>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</si>
  <si>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</si>
  <si>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</si>
  <si>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</si>
  <si>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</si>
  <si>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</si>
  <si>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</si>
  <si>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</si>
  <si>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</si>
  <si>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</si>
  <si>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</si>
  <si>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</si>
  <si>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</si>
  <si>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</si>
  <si>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</si>
  <si>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</si>
  <si>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</si>
  <si>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</si>
  <si>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</si>
  <si>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</si>
  <si>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</si>
  <si>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</si>
  <si>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</si>
  <si>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</si>
  <si>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</si>
  <si>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</si>
  <si>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</si>
  <si>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</si>
  <si>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</si>
  <si>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</si>
  <si>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</si>
  <si>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</si>
  <si>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</si>
  <si>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</si>
  <si>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</si>
  <si>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</si>
  <si>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</si>
  <si>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</si>
  <si>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</si>
  <si>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</si>
  <si>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</si>
  <si>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</si>
  <si>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</si>
  <si>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</si>
  <si>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</si>
  <si>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</si>
  <si>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</si>
  <si>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</si>
  <si>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</si>
  <si>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</si>
  <si>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</si>
  <si>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</si>
  <si>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</si>
  <si>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</si>
  <si>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</si>
  <si>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</si>
  <si>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</si>
  <si>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</si>
  <si>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</si>
  <si>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</si>
  <si>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</si>
  <si>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</si>
  <si>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</si>
  <si>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</si>
  <si>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</si>
  <si>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</si>
  <si>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</si>
  <si>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</si>
  <si>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</si>
  <si>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</si>
  <si>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</si>
  <si>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</si>
  <si>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</si>
  <si>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</si>
  <si>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</si>
  <si>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</si>
  <si>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</si>
  <si>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</si>
  <si>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</si>
  <si>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</si>
  <si>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</si>
  <si>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</si>
  <si>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</si>
  <si>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</si>
  <si>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</si>
  <si>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</si>
  <si>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</si>
  <si>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</si>
  <si>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</si>
  <si>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</si>
  <si>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</si>
  <si>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</si>
  <si>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</si>
  <si>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</si>
  <si>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</si>
  <si>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</si>
  <si>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</si>
  <si>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</si>
  <si>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</si>
  <si>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</si>
  <si>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</si>
  <si>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</si>
  <si>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</si>
  <si>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</si>
  <si>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</si>
  <si>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</si>
  <si>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</si>
  <si>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</si>
  <si>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</si>
  <si>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</si>
  <si>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</si>
  <si>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</si>
  <si>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</si>
  <si>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</si>
  <si>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</si>
  <si>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</si>
  <si>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</si>
  <si>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</si>
  <si>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</si>
  <si>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</si>
  <si>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</si>
  <si>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</si>
  <si>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</si>
  <si>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</si>
  <si>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</si>
  <si>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</si>
  <si>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</si>
  <si>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</si>
  <si>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</si>
  <si>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</si>
  <si>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</si>
  <si>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</si>
  <si>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</si>
  <si>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</si>
  <si>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</si>
  <si>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</si>
  <si>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</si>
  <si>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</si>
  <si>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</si>
  <si>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</si>
  <si>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</si>
  <si>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</si>
  <si>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</si>
  <si>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</si>
  <si>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</si>
  <si>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</si>
  <si>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</si>
  <si>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</si>
  <si>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</si>
  <si>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</si>
  <si>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</si>
  <si>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</si>
  <si>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</si>
  <si>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</si>
  <si>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</si>
  <si>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</si>
  <si>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</si>
  <si>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</si>
  <si>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</si>
  <si>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</si>
  <si>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</si>
  <si>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</si>
  <si>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</si>
  <si>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</si>
  <si>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</si>
  <si>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</si>
  <si>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</si>
  <si>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</si>
  <si>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</si>
  <si>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</si>
  <si>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</si>
  <si>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</si>
  <si>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</si>
  <si>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</si>
  <si>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</si>
  <si>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</si>
  <si>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</si>
  <si>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</si>
  <si>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</si>
  <si>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</si>
  <si>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</si>
  <si>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</si>
  <si>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</si>
  <si>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</si>
  <si>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</si>
  <si>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</si>
  <si>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</si>
  <si>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</si>
  <si>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</si>
  <si>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</si>
  <si>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</si>
  <si>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</si>
  <si>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</si>
  <si>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</si>
  <si>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</si>
  <si>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</si>
  <si>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</si>
  <si>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</si>
  <si>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</si>
  <si>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</si>
  <si>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</si>
  <si>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</si>
  <si>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</si>
  <si>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</si>
  <si>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</si>
  <si>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</si>
  <si>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</si>
  <si>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</si>
  <si>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</si>
  <si>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</si>
  <si>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</si>
  <si>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</si>
  <si>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</si>
  <si>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</si>
  <si>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</si>
  <si>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</si>
  <si>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</si>
  <si>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</si>
  <si>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</si>
  <si>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</si>
  <si>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</si>
  <si>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</si>
  <si>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</si>
  <si>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</si>
  <si>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</si>
  <si>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</si>
  <si>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</si>
  <si>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</si>
  <si>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</si>
  <si>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</si>
  <si>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</si>
  <si>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</si>
  <si>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</si>
  <si>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</si>
  <si>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</si>
  <si>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</si>
  <si>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</si>
  <si>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</si>
  <si>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</si>
  <si>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</si>
  <si>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</si>
  <si>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</si>
  <si>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</si>
  <si>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</si>
  <si>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</si>
  <si>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</si>
  <si>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</si>
  <si>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</si>
  <si>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</si>
  <si>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</si>
  <si>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</si>
  <si>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</si>
  <si>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</si>
  <si>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</si>
  <si>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</si>
  <si>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</si>
  <si>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</si>
  <si>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</si>
  <si>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</si>
  <si>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</si>
  <si>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</si>
  <si>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</si>
  <si>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</si>
  <si>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</si>
  <si>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</si>
  <si>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</si>
  <si>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</si>
  <si>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</si>
  <si>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</si>
  <si>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</si>
  <si>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</si>
  <si>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</si>
  <si>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</si>
  <si>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</si>
  <si>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</si>
  <si>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</si>
  <si>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</si>
  <si>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</si>
  <si>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</si>
  <si>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</si>
  <si>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</si>
  <si>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</si>
  <si>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</si>
  <si>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</si>
  <si>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</si>
  <si>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</si>
  <si>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</si>
  <si>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</si>
  <si>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</si>
  <si>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</si>
  <si>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</si>
  <si>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</si>
  <si>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</si>
  <si>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</si>
  <si>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</si>
  <si>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</si>
  <si>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</si>
  <si>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</si>
  <si>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</si>
  <si>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</si>
  <si>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</si>
  <si>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</si>
  <si>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</si>
  <si>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</si>
  <si>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</si>
  <si>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</si>
  <si>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</si>
  <si>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</si>
  <si>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</si>
  <si>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</si>
  <si>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</si>
  <si>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</si>
  <si>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</si>
  <si>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</si>
  <si>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</si>
  <si>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</si>
  <si>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</si>
  <si>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</si>
  <si>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</si>
  <si>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</si>
  <si>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</si>
  <si>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</si>
  <si>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</si>
  <si>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</si>
  <si>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</si>
  <si>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</si>
  <si>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</si>
  <si>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</si>
  <si>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</si>
  <si>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</si>
  <si>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</si>
  <si>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</si>
  <si>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</si>
  <si>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</si>
  <si>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</si>
  <si>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</si>
  <si>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</si>
  <si>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</si>
  <si>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</si>
  <si>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</si>
  <si>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</si>
  <si>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</si>
  <si>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</si>
  <si>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</si>
  <si>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</si>
  <si>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</si>
  <si>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</si>
  <si>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</si>
  <si>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</si>
  <si>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</si>
  <si>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</si>
  <si>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</si>
  <si>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</si>
  <si>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</si>
  <si>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</si>
  <si>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</si>
  <si>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</si>
  <si>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</si>
  <si>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</si>
  <si>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</si>
  <si>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</si>
  <si>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</si>
  <si>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</si>
  <si>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</si>
  <si>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</si>
  <si>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</si>
  <si>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</si>
  <si>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</si>
  <si>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</si>
  <si>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</si>
  <si>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</si>
  <si>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</si>
  <si>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</si>
  <si>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</si>
  <si>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</si>
  <si>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</si>
  <si>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</si>
  <si>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</si>
  <si>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</si>
  <si>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</si>
  <si>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</si>
  <si>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</si>
  <si>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</si>
  <si>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</si>
  <si>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</si>
  <si>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</si>
  <si>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</si>
  <si>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</si>
  <si>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</si>
  <si>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</si>
  <si>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</si>
  <si>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</si>
  <si>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</si>
  <si>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</si>
  <si>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</si>
  <si>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</si>
  <si>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</si>
  <si>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</si>
  <si>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</si>
  <si>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</si>
  <si>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</si>
  <si>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</si>
  <si>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</si>
  <si>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</si>
  <si>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</si>
  <si>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</si>
  <si>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</si>
  <si>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</si>
  <si>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</si>
  <si>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</si>
  <si>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</si>
  <si>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</si>
  <si>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</si>
  <si>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</si>
  <si>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</si>
  <si>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</si>
  <si>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</si>
  <si>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</si>
  <si>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</si>
  <si>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</si>
  <si>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</si>
  <si>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</si>
  <si>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</si>
  <si>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</si>
  <si>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</si>
  <si>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</si>
  <si>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</si>
  <si>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</si>
  <si>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</si>
  <si>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</si>
  <si>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</si>
  <si>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</si>
  <si>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</si>
  <si>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</si>
  <si>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</si>
  <si>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</si>
  <si>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</si>
  <si>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</si>
  <si>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</si>
  <si>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</si>
  <si>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</si>
  <si>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</si>
  <si>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</si>
  <si>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</si>
  <si>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</si>
  <si>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</si>
  <si>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</si>
  <si>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</si>
  <si>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</si>
  <si>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</si>
  <si>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</si>
  <si>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</si>
  <si>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</si>
  <si>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</si>
  <si>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</si>
  <si>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</si>
  <si>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</si>
  <si>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</si>
  <si>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</si>
  <si>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</si>
  <si>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</si>
  <si>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</si>
  <si>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</si>
  <si>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</si>
  <si>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</si>
  <si>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</si>
  <si>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</si>
  <si>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</si>
  <si>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</si>
  <si>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</si>
  <si>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</si>
  <si>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</si>
  <si>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</si>
  <si>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</si>
  <si>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</si>
  <si>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</si>
  <si>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</si>
  <si>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</si>
  <si>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</si>
  <si>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</si>
  <si>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</si>
  <si>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</si>
  <si>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</si>
  <si>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</si>
  <si>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</si>
  <si>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</si>
  <si>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</si>
  <si>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</si>
  <si>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</si>
  <si>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</si>
  <si>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</si>
  <si>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</si>
  <si>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</si>
  <si>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</si>
  <si>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</si>
  <si>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</si>
  <si>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</si>
  <si>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</si>
  <si>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</si>
  <si>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</si>
  <si>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</si>
  <si>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</si>
  <si>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</si>
  <si>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</si>
  <si>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</si>
  <si>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</si>
  <si>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</si>
  <si>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</si>
  <si>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</si>
  <si>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</si>
  <si>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</si>
  <si>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</si>
  <si>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</si>
  <si>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</si>
  <si>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</si>
  <si>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</si>
  <si>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</si>
  <si>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</si>
  <si>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</si>
  <si>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</si>
  <si>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</si>
  <si>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</si>
  <si>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</si>
  <si>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</si>
  <si>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</si>
  <si>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</si>
  <si>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</si>
  <si>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</si>
  <si>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</si>
  <si>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</si>
  <si>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</si>
  <si>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</si>
  <si>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</si>
  <si>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</si>
  <si>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</si>
  <si>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</si>
  <si>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</si>
  <si>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</si>
  <si>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</si>
  <si>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</si>
  <si>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</si>
  <si>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</si>
  <si>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</si>
  <si>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</si>
  <si>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</si>
  <si>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</si>
  <si>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</si>
  <si>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</si>
  <si>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</si>
  <si>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</si>
  <si>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</si>
  <si>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</si>
  <si>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</si>
  <si>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</si>
  <si>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</si>
  <si>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</si>
  <si>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</si>
  <si>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</si>
  <si>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</si>
  <si>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</si>
  <si>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</si>
  <si>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</si>
  <si>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</si>
  <si>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</si>
  <si>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</si>
  <si>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</si>
  <si>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</si>
  <si>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</si>
  <si>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</si>
  <si>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</si>
  <si>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</si>
  <si>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</si>
  <si>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</si>
  <si>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</si>
  <si>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</si>
  <si>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</si>
  <si>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</si>
  <si>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</si>
  <si>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</si>
  <si>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</si>
  <si>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</si>
  <si>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</si>
  <si>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</si>
  <si>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</si>
  <si>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</si>
  <si>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</si>
  <si>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</si>
  <si>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</si>
  <si>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</si>
  <si>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</si>
  <si>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</si>
  <si>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</si>
  <si>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</si>
  <si>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</si>
  <si>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</si>
  <si>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</si>
  <si>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</si>
  <si>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</si>
  <si>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</si>
  <si>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</si>
  <si>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</si>
  <si>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</si>
  <si>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</si>
  <si>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</si>
  <si>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</si>
  <si>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</si>
  <si>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</si>
  <si>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</si>
  <si>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</si>
  <si>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</si>
  <si>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</si>
  <si>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</si>
  <si>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</si>
  <si>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</si>
  <si>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</si>
  <si>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</si>
  <si>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</si>
  <si>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</si>
  <si>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</si>
  <si>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</si>
  <si>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</si>
  <si>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</si>
  <si>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</si>
  <si>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</si>
  <si>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</si>
  <si>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</si>
  <si>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</si>
  <si>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</si>
  <si>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</si>
  <si>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</si>
  <si>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</si>
  <si>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</si>
  <si>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</si>
  <si>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</si>
  <si>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</si>
  <si>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</si>
  <si>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</si>
  <si>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</si>
  <si>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</si>
  <si>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</si>
  <si>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</si>
  <si>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</si>
  <si>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</si>
  <si>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</si>
  <si>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</si>
  <si>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</si>
  <si>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</si>
  <si>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</si>
  <si>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</si>
  <si>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</si>
  <si>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</si>
  <si>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</si>
  <si>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</si>
  <si>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</si>
  <si>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</si>
  <si>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</si>
  <si>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</si>
  <si>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</si>
  <si>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</si>
  <si>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</si>
  <si>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</si>
  <si>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</si>
  <si>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</si>
  <si>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</si>
  <si>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</si>
  <si>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</si>
  <si>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</si>
  <si>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</si>
  <si>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</si>
  <si>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</si>
  <si>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</si>
  <si>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</si>
  <si>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</si>
  <si>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</si>
  <si>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</si>
  <si>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</si>
  <si>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</si>
  <si>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</si>
  <si>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</si>
  <si>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</si>
  <si>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</si>
  <si>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</si>
  <si>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</si>
  <si>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</si>
  <si>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</si>
  <si>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</si>
  <si>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</si>
  <si>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</si>
  <si>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</si>
  <si>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</si>
  <si>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</si>
  <si>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</si>
  <si>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</si>
  <si>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</si>
  <si>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</si>
  <si>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</si>
  <si>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</si>
  <si>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</si>
  <si>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</si>
  <si>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</si>
  <si>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</si>
  <si>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</si>
  <si>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</si>
  <si>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</si>
  <si>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</si>
  <si>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</si>
  <si>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</si>
  <si>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</si>
  <si>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</si>
  <si>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</si>
  <si>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</si>
  <si>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</si>
  <si>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</si>
  <si>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</si>
  <si>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</si>
  <si>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</si>
  <si>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</si>
  <si>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</si>
  <si>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</si>
  <si>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</si>
  <si>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</si>
  <si>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</si>
  <si>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</si>
  <si>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</si>
  <si>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</si>
  <si>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</si>
  <si>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</si>
  <si>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</si>
  <si>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</si>
  <si>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</si>
  <si>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</si>
  <si>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</si>
  <si>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</si>
  <si>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</si>
  <si>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</si>
  <si>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</si>
  <si>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</si>
  <si>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</si>
  <si>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</si>
  <si>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</si>
  <si>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</si>
  <si>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</si>
  <si>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</si>
  <si>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</si>
  <si>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</si>
  <si>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</si>
  <si>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</si>
  <si>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</si>
  <si>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</si>
  <si>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</si>
  <si>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</si>
  <si>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</si>
  <si>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</si>
  <si>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</si>
  <si>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</si>
  <si>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</si>
  <si>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</si>
  <si>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</si>
  <si>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</si>
  <si>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</si>
  <si>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</si>
  <si>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</si>
  <si>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</si>
  <si>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</si>
  <si>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</si>
  <si>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</si>
  <si>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</si>
  <si>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</si>
  <si>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</si>
  <si>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</si>
  <si>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</si>
  <si>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</si>
  <si>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</si>
  <si>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</si>
  <si>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</si>
  <si>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</si>
  <si>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</si>
  <si>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</si>
  <si>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</si>
  <si>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</si>
  <si>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</si>
  <si>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</si>
  <si>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</si>
  <si>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</si>
  <si>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</si>
  <si>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</si>
  <si>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</si>
  <si>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</si>
  <si>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</si>
  <si>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</si>
  <si>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</si>
  <si>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</si>
  <si>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</si>
  <si>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</si>
  <si>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</si>
  <si>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</si>
  <si>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</si>
  <si>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</si>
  <si>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</si>
  <si>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</si>
  <si>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</si>
  <si>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</si>
  <si>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</si>
  <si>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</si>
  <si>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</si>
  <si>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</si>
  <si>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</si>
  <si>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</si>
  <si>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</si>
  <si>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</si>
  <si>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</si>
  <si>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</si>
  <si>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</si>
  <si>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</si>
  <si>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</si>
  <si>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</si>
  <si>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</si>
  <si>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</si>
  <si>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</si>
  <si>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</si>
  <si>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</si>
  <si>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</si>
  <si>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</si>
  <si>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</si>
  <si>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</si>
  <si>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</si>
  <si>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</si>
  <si>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</si>
  <si>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</si>
  <si>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</si>
  <si>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</si>
  <si>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</si>
  <si>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</si>
  <si>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</si>
  <si>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</si>
  <si>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</si>
  <si>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</si>
  <si>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</si>
  <si>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</si>
  <si>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</si>
  <si>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</si>
  <si>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</si>
  <si>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</si>
  <si>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</si>
  <si>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</si>
  <si>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</si>
  <si>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</si>
  <si>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</si>
  <si>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</si>
  <si>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</si>
  <si>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</si>
  <si>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</si>
  <si>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</si>
  <si>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</si>
  <si>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</si>
  <si>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</si>
  <si>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</si>
  <si>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</si>
  <si>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</si>
  <si>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</si>
  <si>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</si>
  <si>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</si>
  <si>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</si>
  <si>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</si>
  <si>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</si>
  <si>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</si>
  <si>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</si>
  <si>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</si>
  <si>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</si>
  <si>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</si>
  <si>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</si>
  <si>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</si>
  <si>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</si>
  <si>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</si>
  <si>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</si>
  <si>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</si>
  <si>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</si>
  <si>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</si>
  <si>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</si>
  <si>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</si>
  <si>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</si>
  <si>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</si>
  <si>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</si>
  <si>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</si>
  <si>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</si>
  <si>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</si>
  <si>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</si>
  <si>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</si>
  <si>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</si>
  <si>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</si>
  <si>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</si>
  <si>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</si>
  <si>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</si>
  <si>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</si>
  <si>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</si>
  <si>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</si>
  <si>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</si>
  <si>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</si>
  <si>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</si>
  <si>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</si>
  <si>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</si>
  <si>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</si>
  <si>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</si>
  <si>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</si>
  <si>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</si>
  <si>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</si>
  <si>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</si>
  <si>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</si>
  <si>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</si>
  <si>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</si>
  <si>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</si>
  <si>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</si>
  <si>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</si>
  <si>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</si>
  <si>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</si>
  <si>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</si>
  <si>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</si>
  <si>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</si>
  <si>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</si>
  <si>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</si>
  <si>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</si>
  <si>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</si>
  <si>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</si>
  <si>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</si>
  <si>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</si>
  <si>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</si>
  <si>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</si>
  <si>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</si>
  <si>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</si>
  <si>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</si>
  <si>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</si>
  <si>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</si>
  <si>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</si>
  <si>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</si>
  <si>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</si>
  <si>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</si>
  <si>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</si>
  <si>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</si>
  <si>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</si>
  <si>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</si>
  <si>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</si>
  <si>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</si>
  <si>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</si>
  <si>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</si>
  <si>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</si>
  <si>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</si>
  <si>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</si>
  <si>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</si>
  <si>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</si>
  <si>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</si>
  <si>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</si>
  <si>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</si>
  <si>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</si>
  <si>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</si>
  <si>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</si>
  <si>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</si>
  <si>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</si>
  <si>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</si>
  <si>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</si>
  <si>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</si>
  <si>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</si>
  <si>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</si>
  <si>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</si>
  <si>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</si>
  <si>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</si>
  <si>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</si>
  <si>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</si>
  <si>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</si>
  <si>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</si>
  <si>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</si>
  <si>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</si>
  <si>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</si>
  <si>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</si>
  <si>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</si>
  <si>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</si>
  <si>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</si>
  <si>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</si>
  <si>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</si>
  <si>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</si>
  <si>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</si>
  <si>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</si>
  <si>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</si>
  <si>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</si>
  <si>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</si>
  <si>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</si>
  <si>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</si>
  <si>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</si>
  <si>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</si>
  <si>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</si>
  <si>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</si>
  <si>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</si>
  <si>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</si>
  <si>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</si>
  <si>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</si>
  <si>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</si>
  <si>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</si>
  <si>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</si>
  <si>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</si>
  <si>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</si>
  <si>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</si>
  <si>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</si>
  <si>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</si>
  <si>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</si>
  <si>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</si>
  <si>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</si>
  <si>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</si>
  <si>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</si>
  <si>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</si>
  <si>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</si>
  <si>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</si>
  <si>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</si>
  <si>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</si>
  <si>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</si>
  <si>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</si>
  <si>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</si>
  <si>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</si>
  <si>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</si>
  <si>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</si>
  <si>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</si>
  <si>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</si>
  <si>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</si>
  <si>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</si>
  <si>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</si>
  <si>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</si>
  <si>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</si>
  <si>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</si>
  <si>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</si>
  <si>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</si>
  <si>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</si>
  <si>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</si>
  <si>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</si>
  <si>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</si>
  <si>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</si>
  <si>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</si>
  <si>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</si>
  <si>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</si>
  <si>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</si>
  <si>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</si>
  <si>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</si>
  <si>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</si>
  <si>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</si>
  <si>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</si>
  <si>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</si>
  <si>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</si>
  <si>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</si>
  <si>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</si>
  <si>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</si>
  <si>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</si>
  <si>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</si>
  <si>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</si>
  <si>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</si>
  <si>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</si>
  <si>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</si>
  <si>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</si>
  <si>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</si>
  <si>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</si>
  <si>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</si>
  <si>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</si>
  <si>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</si>
  <si>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</si>
  <si>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</si>
  <si>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</si>
  <si>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</si>
  <si>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</si>
  <si>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</si>
  <si>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</si>
  <si>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</si>
  <si>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</si>
  <si>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</si>
  <si>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</si>
  <si>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</si>
  <si>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</si>
  <si>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</si>
  <si>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</si>
  <si>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</si>
  <si>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</si>
  <si>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</si>
  <si>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</si>
  <si>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</si>
  <si>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</si>
  <si>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</si>
  <si>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</si>
  <si>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</si>
  <si>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</si>
  <si>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</si>
  <si>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</si>
  <si>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</si>
  <si>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</si>
  <si>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</si>
  <si>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</si>
  <si>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</si>
  <si>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</si>
  <si>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</si>
  <si>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</si>
  <si>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</si>
  <si>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</si>
  <si>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</si>
  <si>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</si>
  <si>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</si>
  <si>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</si>
  <si>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</si>
  <si>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</si>
  <si>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</si>
  <si>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</si>
  <si>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</si>
  <si>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</si>
  <si>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</si>
  <si>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</si>
  <si>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</si>
  <si>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</si>
  <si>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</si>
  <si>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</si>
  <si>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</si>
  <si>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</si>
  <si>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</si>
  <si>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</si>
  <si>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</si>
  <si>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</si>
  <si>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</si>
  <si>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</si>
  <si>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</si>
  <si>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</si>
  <si>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</si>
  <si>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</si>
  <si>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</si>
  <si>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</si>
  <si>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</si>
  <si>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</si>
  <si>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</si>
  <si>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</si>
  <si>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</si>
  <si>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</si>
  <si>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</si>
  <si>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</si>
  <si>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</si>
  <si>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</si>
  <si>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</si>
  <si>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</si>
  <si>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</si>
  <si>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</si>
  <si>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</si>
  <si>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</si>
  <si>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</si>
  <si>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</si>
  <si>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</si>
  <si>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</si>
  <si>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</si>
  <si>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</si>
  <si>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</si>
  <si>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</si>
  <si>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</si>
  <si>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</si>
  <si>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</si>
  <si>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</si>
  <si>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</si>
  <si>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</si>
  <si>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</si>
  <si>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</si>
  <si>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</si>
  <si>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</si>
  <si>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</si>
  <si>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</si>
  <si>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</si>
  <si>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</si>
  <si>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</si>
  <si>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</si>
  <si>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</si>
  <si>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</si>
  <si>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</si>
  <si>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</si>
  <si>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</si>
  <si>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</si>
  <si>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</si>
  <si>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</si>
  <si>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</si>
  <si>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</si>
  <si>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</si>
  <si>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</si>
  <si>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</si>
  <si>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</si>
  <si>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</si>
  <si>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</si>
  <si>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</si>
  <si>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</si>
  <si>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</si>
  <si>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</si>
  <si>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</si>
  <si>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</si>
  <si>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</si>
  <si>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</si>
  <si>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</si>
  <si>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</si>
  <si>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</si>
  <si>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</si>
  <si>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</si>
  <si>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</si>
  <si>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</si>
  <si>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</si>
  <si>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</si>
  <si>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</si>
  <si>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</si>
  <si>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</si>
  <si>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</si>
  <si>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</si>
  <si>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</si>
  <si>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</si>
  <si>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</si>
  <si>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</si>
  <si>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</si>
  <si>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</si>
  <si>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</si>
  <si>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</si>
  <si>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</si>
  <si>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</si>
  <si>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</si>
  <si>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</si>
  <si>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</si>
  <si>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</si>
  <si>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</si>
  <si>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</si>
  <si>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</si>
  <si>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</si>
  <si>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</si>
  <si>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</si>
  <si>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</si>
  <si>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</si>
  <si>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</si>
  <si>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</si>
  <si>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</si>
  <si>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</si>
  <si>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</si>
  <si>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</si>
  <si>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</si>
  <si>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</si>
  <si>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</si>
  <si>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</si>
  <si>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</si>
  <si>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</si>
  <si>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</si>
  <si>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</si>
  <si>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</si>
  <si>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</si>
  <si>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</si>
  <si>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</si>
  <si>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</si>
  <si>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</si>
  <si>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</si>
  <si>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</si>
  <si>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</si>
  <si>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</si>
  <si>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</si>
  <si>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</si>
  <si>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</si>
  <si>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</si>
  <si>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</si>
  <si>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</si>
  <si>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</si>
  <si>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</si>
  <si>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</si>
  <si>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</si>
  <si>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</si>
  <si>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</si>
  <si>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</si>
  <si>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</si>
  <si>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</si>
  <si>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</si>
  <si>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</si>
  <si>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</si>
  <si>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</si>
  <si>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</si>
  <si>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</si>
  <si>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</si>
  <si>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</si>
  <si>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</si>
  <si>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</si>
  <si>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</si>
  <si>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</si>
  <si>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</si>
  <si>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</si>
  <si>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</si>
  <si>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</si>
  <si>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</si>
  <si>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</si>
  <si>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</si>
  <si>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</si>
  <si>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</si>
  <si>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</si>
  <si>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</si>
  <si>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</si>
  <si>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</si>
  <si>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</si>
  <si>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</si>
  <si>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</si>
  <si>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</si>
  <si>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</si>
  <si>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</si>
  <si>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</si>
  <si>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</si>
  <si>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</si>
  <si>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</si>
  <si>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</si>
  <si>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</si>
  <si>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</si>
  <si>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</si>
  <si>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</si>
  <si>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</si>
  <si>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</si>
  <si>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</si>
  <si>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</si>
  <si>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</si>
  <si>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</si>
  <si>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</si>
  <si>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</si>
  <si>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</si>
  <si>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</si>
  <si>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</si>
  <si>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</si>
  <si>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</si>
  <si>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</si>
  <si>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</si>
  <si>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</si>
  <si>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</si>
  <si>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</si>
  <si>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</si>
  <si>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</si>
  <si>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</si>
  <si>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</si>
  <si>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</si>
  <si>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</si>
  <si>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</si>
  <si>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</si>
  <si>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</si>
  <si>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</si>
  <si>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</si>
  <si>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</si>
  <si>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</si>
  <si>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</si>
  <si>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</si>
  <si>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</si>
  <si>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</si>
  <si>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</si>
  <si>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</si>
  <si>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</si>
  <si>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</si>
  <si>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</si>
  <si>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</si>
  <si>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</si>
  <si>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</si>
  <si>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</si>
  <si>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</si>
  <si>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</si>
  <si>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</si>
  <si>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</si>
  <si>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</si>
  <si>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</si>
  <si>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</si>
  <si>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</si>
  <si>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</si>
  <si>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</si>
  <si>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</si>
  <si>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</si>
  <si>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</si>
  <si>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</si>
  <si>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</si>
  <si>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</si>
  <si>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</si>
  <si>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</si>
  <si>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</si>
  <si>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</si>
  <si>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</si>
  <si>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</si>
  <si>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</si>
  <si>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</si>
  <si>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</si>
  <si>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</si>
  <si>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</si>
  <si>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</si>
  <si>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</si>
  <si>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</si>
  <si>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</si>
  <si>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</si>
  <si>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</si>
  <si>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</si>
  <si>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</si>
  <si>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</si>
  <si>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</si>
  <si>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</si>
  <si>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</si>
  <si>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</si>
  <si>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</si>
  <si>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</si>
  <si>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</si>
  <si>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</si>
  <si>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</si>
  <si>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</si>
  <si>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</si>
  <si>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</si>
  <si>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</si>
  <si>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</si>
  <si>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</si>
  <si>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</si>
  <si>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</si>
  <si>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</si>
  <si>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</si>
  <si>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</si>
  <si>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</si>
  <si>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</si>
  <si>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</si>
  <si>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</si>
  <si>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</si>
  <si>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</si>
  <si>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</si>
  <si>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</si>
  <si>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</si>
  <si>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</si>
  <si>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</si>
  <si>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</si>
  <si>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</si>
  <si>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</si>
  <si>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</si>
  <si>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</si>
  <si>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</si>
  <si>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</si>
  <si>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</si>
  <si>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</si>
  <si>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</si>
  <si>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</si>
  <si>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</si>
  <si>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</si>
  <si>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</si>
  <si>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</si>
  <si>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</si>
  <si>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</si>
  <si>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</si>
  <si>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</si>
  <si>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</si>
  <si>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</si>
  <si>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</si>
  <si>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</si>
  <si>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</si>
  <si>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</si>
  <si>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</si>
  <si>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</si>
  <si>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</si>
  <si>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</si>
  <si>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</si>
  <si>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</si>
  <si>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</si>
  <si>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</si>
  <si>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</si>
  <si>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</si>
  <si>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</si>
  <si>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</si>
  <si>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</si>
  <si>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</si>
  <si>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</si>
  <si>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</si>
  <si>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</si>
  <si>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</si>
  <si>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</si>
  <si>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</si>
  <si>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</si>
  <si>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</si>
  <si>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</si>
  <si>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</si>
  <si>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</si>
  <si>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</si>
  <si>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</si>
  <si>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</si>
  <si>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</si>
  <si>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</si>
  <si>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</si>
  <si>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</si>
  <si>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</si>
  <si>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</si>
  <si>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</si>
  <si>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</si>
  <si>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</si>
  <si>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</si>
  <si>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</si>
  <si>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</si>
  <si>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</si>
  <si>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</si>
  <si>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</si>
  <si>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</si>
  <si>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</si>
  <si>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</si>
  <si>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</si>
  <si>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</si>
  <si>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</si>
  <si>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</si>
  <si>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</si>
  <si>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</si>
  <si>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</si>
  <si>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</si>
  <si>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</si>
  <si>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</si>
  <si>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</si>
  <si>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</si>
  <si>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</si>
  <si>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</si>
  <si>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</si>
  <si>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</si>
  <si>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</si>
  <si>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</si>
  <si>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</si>
  <si>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</si>
  <si>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</si>
  <si>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</si>
  <si>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</si>
  <si>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</si>
  <si>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</si>
  <si>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</si>
  <si>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</si>
  <si>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</si>
  <si>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</si>
  <si>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</si>
  <si>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</si>
  <si>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</si>
  <si>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</si>
  <si>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</si>
  <si>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</si>
  <si>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</si>
  <si>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</si>
  <si>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</si>
  <si>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</si>
  <si>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</si>
  <si>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</si>
  <si>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</si>
  <si>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</si>
  <si>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</si>
  <si>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</si>
  <si>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</si>
  <si>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</si>
  <si>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</si>
  <si>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</si>
  <si>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</si>
  <si>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</si>
  <si>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</si>
  <si>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</si>
  <si>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</si>
  <si>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</si>
  <si>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</si>
  <si>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</si>
  <si>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</si>
  <si>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</si>
  <si>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</si>
  <si>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</si>
  <si>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</si>
  <si>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</si>
  <si>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</si>
  <si>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</si>
  <si>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</si>
  <si>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</si>
  <si>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</si>
  <si>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</si>
  <si>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</si>
  <si>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</si>
  <si>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</si>
  <si>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</si>
  <si>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</si>
  <si>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</si>
  <si>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</si>
  <si>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</si>
  <si>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</si>
  <si>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</si>
  <si>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</si>
  <si>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</si>
  <si>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</si>
  <si>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</si>
  <si>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</si>
  <si>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</si>
  <si>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</si>
  <si>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</si>
  <si>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</si>
  <si>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</si>
  <si>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</si>
  <si>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</si>
  <si>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</si>
  <si>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</si>
  <si>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</si>
  <si>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</si>
  <si>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</si>
  <si>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</si>
  <si>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</si>
  <si>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</si>
  <si>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</si>
  <si>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</si>
  <si>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</si>
  <si>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</si>
  <si>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</si>
  <si>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</si>
  <si>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</si>
  <si>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</si>
  <si>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</si>
  <si>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</si>
  <si>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</si>
  <si>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</si>
  <si>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</si>
  <si>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</si>
  <si>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</si>
  <si>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</si>
  <si>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</si>
  <si>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</si>
  <si>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</si>
  <si>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</si>
  <si>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</si>
  <si>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</si>
  <si>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</si>
  <si>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</si>
  <si>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</si>
  <si>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</si>
  <si>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</si>
  <si>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</si>
  <si>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</si>
  <si>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</si>
  <si>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</si>
  <si>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</si>
  <si>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</si>
  <si>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</si>
  <si>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</si>
  <si>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</si>
  <si>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</si>
  <si>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</si>
  <si>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</si>
  <si>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</si>
  <si>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</si>
  <si>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</si>
  <si>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</si>
  <si>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</si>
  <si>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</si>
  <si>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</si>
  <si>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</si>
  <si>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</si>
  <si>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</si>
  <si>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</si>
  <si>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</si>
  <si>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</si>
  <si>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</si>
  <si>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</si>
  <si>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</si>
  <si>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</si>
  <si>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</si>
  <si>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</si>
  <si>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</si>
  <si>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</si>
  <si>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</si>
  <si>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</si>
  <si>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</si>
  <si>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</si>
  <si>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</si>
  <si>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</si>
  <si>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</si>
  <si>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</si>
  <si>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</si>
  <si>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</si>
  <si>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</si>
  <si>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</si>
  <si>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</si>
  <si>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</si>
  <si>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</si>
  <si>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</si>
  <si>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</si>
  <si>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</si>
  <si>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</si>
  <si>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</si>
  <si>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</si>
  <si>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</si>
  <si>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</si>
  <si>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</si>
  <si>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</si>
  <si>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</si>
  <si>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</si>
  <si>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</si>
  <si>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</si>
  <si>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</si>
  <si>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</si>
  <si>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</si>
  <si>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</si>
  <si>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</si>
  <si>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</si>
  <si>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</si>
  <si>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</si>
  <si>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</si>
  <si>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</si>
  <si>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</si>
  <si>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</si>
  <si>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</si>
  <si>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</si>
  <si>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</si>
  <si>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</si>
  <si>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</si>
  <si>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</si>
  <si>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</si>
  <si>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</si>
  <si>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</si>
  <si>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</si>
  <si>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</si>
  <si>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</si>
  <si>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</si>
  <si>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</si>
  <si>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</si>
  <si>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</si>
  <si>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</si>
  <si>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</si>
  <si>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</si>
  <si>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</si>
  <si>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</si>
  <si>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</si>
  <si>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</si>
  <si>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</si>
  <si>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</si>
  <si>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</si>
  <si>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</si>
  <si>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</si>
  <si>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</si>
  <si>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</si>
  <si>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</si>
  <si>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</si>
  <si>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</si>
  <si>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</si>
  <si>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</si>
  <si>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</si>
  <si>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</si>
  <si>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</si>
  <si>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</si>
  <si>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</si>
  <si>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</si>
  <si>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</si>
  <si>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</si>
  <si>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</si>
  <si>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</si>
  <si>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</si>
  <si>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</si>
  <si>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</si>
  <si>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</si>
  <si>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</si>
  <si>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</si>
  <si>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</si>
  <si>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</si>
  <si>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</si>
  <si>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</si>
  <si>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</si>
  <si>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</si>
  <si>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</si>
  <si>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</si>
  <si>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</si>
  <si>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</si>
  <si>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</si>
  <si>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</si>
  <si>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</si>
  <si>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</si>
  <si>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</si>
  <si>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</si>
  <si>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</si>
  <si>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</si>
  <si>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</si>
  <si>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</si>
  <si>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</si>
  <si>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</si>
  <si>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</si>
  <si>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</si>
  <si>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</si>
  <si>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</si>
  <si>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</si>
  <si>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</si>
  <si>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</si>
  <si>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</si>
  <si>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</si>
  <si>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</si>
  <si>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</si>
  <si>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</si>
  <si>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</si>
  <si>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</si>
  <si>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</si>
  <si>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</si>
  <si>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</si>
  <si>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</si>
  <si>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</si>
  <si>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</si>
  <si>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</si>
  <si>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</si>
  <si>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</si>
  <si>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</si>
  <si>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</si>
  <si>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</si>
  <si>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</si>
  <si>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</si>
  <si>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</si>
  <si>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</si>
  <si>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</si>
  <si>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</si>
  <si>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</si>
  <si>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</si>
  <si>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</si>
  <si>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</si>
  <si>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</si>
  <si>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</si>
  <si>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</si>
  <si>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</si>
  <si>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</si>
  <si>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</si>
  <si>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</si>
  <si>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</si>
  <si>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</si>
  <si>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</si>
  <si>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</si>
  <si>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</si>
  <si>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</si>
  <si>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</si>
  <si>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</si>
  <si>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</si>
  <si>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</si>
  <si>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</si>
  <si>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</si>
  <si>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</si>
  <si>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</si>
  <si>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</si>
  <si>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</si>
  <si>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</si>
  <si>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</si>
  <si>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</si>
  <si>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</si>
  <si>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</si>
  <si>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</si>
  <si>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</si>
  <si>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</si>
  <si>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</si>
  <si>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</si>
  <si>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</si>
  <si>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</si>
  <si>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</si>
  <si>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</si>
  <si>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</si>
  <si>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</si>
  <si>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</si>
  <si>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</si>
  <si>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</si>
  <si>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</si>
  <si>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</si>
  <si>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</si>
  <si>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</si>
  <si>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</si>
  <si>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</si>
  <si>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</si>
  <si>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</si>
  <si>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</si>
  <si>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</si>
  <si>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</si>
  <si>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</si>
  <si>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</si>
  <si>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</si>
  <si>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</si>
  <si>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</si>
  <si>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</si>
  <si>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</si>
  <si>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</si>
  <si>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</si>
  <si>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</si>
  <si>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</si>
  <si>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</si>
  <si>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</si>
  <si>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</si>
  <si>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</si>
  <si>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</si>
  <si>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</si>
  <si>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</si>
  <si>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</si>
  <si>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</si>
  <si>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</si>
  <si>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</si>
  <si>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</si>
  <si>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</si>
  <si>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</si>
  <si>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</si>
  <si>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</si>
  <si>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</si>
  <si>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</si>
  <si>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</si>
  <si>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</si>
  <si>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</si>
  <si>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</si>
  <si>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</si>
  <si>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</si>
  <si>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</si>
  <si>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</si>
  <si>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</si>
  <si>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</si>
  <si>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</si>
  <si>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</si>
  <si>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</si>
  <si>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</si>
  <si>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</si>
  <si>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</si>
  <si>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</si>
  <si>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</si>
  <si>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</si>
  <si>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</si>
  <si>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</si>
  <si>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</si>
  <si>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</si>
  <si>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</si>
  <si>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</si>
  <si>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</si>
  <si>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</si>
  <si>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</si>
  <si>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</si>
  <si>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</si>
  <si>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</si>
  <si>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</si>
  <si>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</si>
  <si>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</si>
  <si>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</si>
  <si>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</si>
  <si>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</si>
  <si>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</si>
  <si>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</si>
  <si>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</si>
  <si>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</si>
  <si>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</si>
  <si>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</si>
  <si>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</si>
  <si>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</si>
  <si>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</si>
  <si>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</si>
  <si>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</si>
  <si>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</si>
  <si>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</si>
  <si>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</si>
  <si>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</si>
  <si>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</si>
  <si>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</si>
  <si>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</si>
  <si>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</si>
  <si>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</si>
  <si>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</si>
  <si>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</si>
  <si>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</si>
  <si>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</si>
  <si>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</si>
  <si>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</si>
  <si>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</si>
  <si>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</si>
  <si>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</si>
  <si>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</si>
  <si>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</si>
  <si>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</si>
  <si>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</si>
  <si>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</si>
  <si>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</si>
  <si>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</si>
  <si>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</si>
  <si>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</si>
  <si>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</si>
  <si>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</si>
  <si>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</si>
  <si>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</si>
  <si>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</si>
  <si>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</si>
  <si>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</si>
  <si>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</si>
  <si>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</si>
  <si>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</si>
  <si>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</si>
  <si>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</si>
  <si>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</si>
  <si>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</si>
  <si>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</si>
  <si>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</si>
  <si>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</si>
  <si>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</si>
  <si>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</si>
  <si>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</si>
  <si>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</si>
  <si>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</si>
  <si>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</si>
  <si>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</si>
  <si>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</si>
  <si>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</si>
  <si>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</si>
  <si>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</si>
  <si>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</si>
  <si>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</si>
  <si>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</si>
  <si>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</si>
  <si>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</si>
  <si>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</si>
  <si>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</si>
  <si>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</si>
  <si>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</si>
  <si>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</si>
  <si>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</si>
  <si>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</si>
  <si>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</si>
  <si>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</si>
  <si>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</si>
  <si>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</si>
  <si>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</si>
  <si>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</si>
  <si>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</si>
  <si>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</si>
  <si>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</si>
  <si>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</si>
  <si>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</si>
  <si>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</si>
  <si>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</si>
  <si>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</si>
  <si>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</si>
  <si>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</si>
  <si>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</si>
  <si>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</si>
  <si>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</si>
  <si>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</si>
  <si>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</si>
  <si>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</si>
  <si>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</si>
  <si>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</si>
  <si>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</si>
  <si>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</si>
  <si>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</si>
  <si>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</si>
  <si>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</si>
  <si>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</si>
  <si>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</si>
  <si>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</si>
  <si>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</si>
  <si>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</si>
  <si>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</si>
  <si>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</si>
  <si>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</si>
  <si>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</si>
  <si>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</si>
  <si>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</si>
  <si>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</si>
  <si>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</si>
  <si>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</si>
  <si>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</si>
  <si>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</si>
  <si>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</si>
  <si>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</si>
  <si>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</si>
  <si>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</si>
  <si>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</si>
  <si>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</si>
  <si>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</si>
  <si>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</si>
  <si>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</si>
  <si>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</si>
  <si>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</si>
  <si>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</si>
  <si>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</si>
  <si>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</si>
  <si>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</si>
  <si>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</si>
  <si>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</si>
  <si>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</si>
  <si>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</si>
  <si>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</si>
  <si>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</si>
  <si>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</si>
  <si>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</si>
  <si>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</si>
  <si>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</si>
  <si>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</si>
  <si>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</si>
  <si>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</si>
  <si>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</si>
  <si>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</si>
  <si>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</si>
  <si>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</si>
  <si>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</si>
  <si>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</si>
  <si>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</si>
  <si>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</si>
  <si>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</si>
  <si>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</si>
  <si>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</si>
  <si>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</si>
  <si>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</si>
  <si>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</si>
  <si>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</si>
  <si>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</si>
  <si>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</si>
  <si>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</si>
  <si>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</si>
  <si>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</si>
  <si>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</si>
  <si>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</si>
  <si>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</si>
  <si>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</si>
  <si>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</si>
  <si>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</si>
  <si>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</si>
  <si>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</si>
  <si>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</si>
  <si>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</si>
  <si>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</si>
  <si>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</si>
  <si>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</si>
  <si>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</si>
  <si>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</si>
  <si>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</si>
  <si>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</si>
  <si>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</si>
  <si>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</si>
  <si>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</si>
  <si>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</si>
  <si>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</si>
  <si>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</si>
  <si>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</si>
  <si>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</si>
  <si>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</si>
  <si>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</si>
  <si>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</si>
  <si>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</si>
  <si>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</si>
  <si>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</si>
  <si>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</si>
  <si>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</si>
  <si>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</si>
  <si>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</si>
  <si>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</si>
  <si>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</si>
  <si>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</si>
  <si>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</si>
  <si>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</si>
  <si>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</si>
  <si>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</si>
  <si>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</si>
  <si>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</si>
  <si>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</si>
  <si>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</si>
  <si>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</si>
  <si>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</si>
  <si>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</si>
  <si>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</si>
  <si>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</si>
  <si>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</si>
  <si>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</si>
  <si>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</si>
  <si>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</si>
  <si>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</si>
  <si>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</si>
  <si>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</si>
  <si>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</si>
  <si>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</si>
  <si>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</si>
  <si>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</si>
  <si>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</si>
  <si>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</si>
  <si>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</si>
  <si>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</si>
  <si>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</si>
  <si>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</si>
  <si>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</si>
  <si>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</si>
  <si>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</si>
  <si>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</si>
  <si>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</si>
  <si>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</si>
  <si>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</si>
  <si>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</si>
  <si>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</si>
  <si>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</si>
  <si>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</si>
  <si>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</si>
  <si>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</si>
  <si>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</si>
  <si>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</si>
  <si>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</si>
  <si>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</si>
  <si>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</si>
  <si>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</si>
  <si>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</si>
  <si>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</si>
  <si>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</si>
  <si>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</si>
  <si>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</si>
  <si>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</si>
  <si>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</si>
  <si>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</si>
  <si>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</si>
  <si>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</si>
  <si>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</si>
  <si>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</si>
  <si>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</si>
  <si>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</si>
  <si>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</si>
  <si>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</si>
  <si>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</si>
  <si>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</si>
  <si>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</si>
  <si>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</si>
  <si>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</si>
  <si>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</si>
  <si>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</si>
  <si>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</si>
  <si>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</si>
  <si>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</si>
  <si>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</si>
  <si>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</si>
  <si>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</si>
  <si>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</si>
  <si>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</si>
  <si>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</si>
  <si>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</si>
  <si>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</si>
  <si>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</si>
  <si>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</si>
  <si>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</si>
  <si>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</si>
  <si>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</si>
  <si>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</si>
  <si>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</si>
  <si>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</si>
  <si>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</si>
  <si>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</si>
  <si>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</si>
  <si>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</si>
  <si>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</si>
  <si>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</si>
  <si>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</si>
  <si>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</si>
  <si>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</si>
  <si>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</si>
  <si>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</si>
  <si>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</si>
  <si>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</si>
  <si>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</si>
  <si>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</si>
  <si>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</si>
  <si>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</si>
  <si>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</si>
  <si>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</si>
  <si>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</si>
  <si>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</si>
  <si>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</si>
  <si>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</si>
  <si>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</si>
  <si>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</si>
  <si>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</si>
  <si>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</si>
  <si>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</si>
  <si>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</si>
  <si>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</si>
  <si>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</si>
  <si>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</si>
  <si>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</si>
  <si>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</si>
  <si>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</si>
  <si>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</si>
  <si>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</si>
  <si>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</si>
  <si>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</si>
  <si>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</si>
  <si>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</si>
  <si>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</si>
  <si>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</si>
  <si>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</si>
  <si>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</si>
  <si>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</si>
  <si>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</si>
  <si>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</si>
  <si>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</si>
  <si>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</si>
  <si>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</si>
  <si>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</si>
  <si>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</si>
  <si>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</si>
  <si>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</si>
  <si>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</si>
  <si>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</si>
  <si>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</si>
  <si>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</si>
  <si>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</si>
  <si>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</si>
  <si>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</si>
  <si>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</si>
  <si>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</si>
  <si>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</si>
  <si>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</si>
  <si>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</si>
  <si>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</si>
  <si>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</si>
  <si>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</si>
  <si>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</si>
  <si>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</si>
  <si>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</si>
  <si>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</si>
  <si>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</si>
  <si>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</si>
  <si>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</si>
  <si>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</si>
  <si>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</si>
  <si>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</si>
  <si>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</si>
  <si>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</si>
  <si>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</si>
  <si>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</si>
  <si>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</si>
  <si>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</si>
  <si>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</si>
  <si>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</si>
  <si>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</si>
  <si>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</si>
  <si>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</si>
  <si>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</si>
  <si>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</si>
  <si>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</si>
  <si>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</si>
  <si>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</si>
  <si>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</si>
  <si>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</si>
  <si>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</si>
  <si>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</si>
  <si>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</si>
  <si>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</si>
  <si>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</si>
  <si>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</si>
  <si>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</si>
  <si>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</si>
  <si>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</si>
  <si>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</si>
  <si>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</si>
  <si>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</si>
  <si>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</si>
  <si>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</si>
  <si>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</si>
  <si>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</si>
  <si>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</si>
  <si>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</si>
  <si>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</si>
  <si>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</si>
  <si>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</si>
  <si>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</si>
  <si>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</si>
  <si>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</si>
  <si>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</si>
  <si>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</si>
  <si>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</si>
  <si>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</si>
  <si>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</si>
  <si>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</si>
  <si>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</si>
  <si>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</si>
  <si>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</si>
  <si>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</si>
  <si>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</si>
  <si>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</si>
  <si>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</si>
  <si>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</si>
  <si>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</si>
  <si>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</si>
  <si>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</si>
  <si>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</si>
  <si>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</si>
  <si>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</si>
  <si>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</si>
  <si>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</si>
  <si>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</si>
  <si>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</si>
  <si>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</si>
  <si>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</si>
  <si>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</si>
  <si>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</si>
  <si>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</si>
  <si>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</si>
  <si>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</si>
  <si>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</si>
  <si>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</si>
  <si>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</si>
  <si>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</si>
  <si>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</si>
  <si>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</si>
  <si>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</si>
  <si>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</si>
  <si>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</si>
  <si>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</si>
  <si>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</si>
  <si>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</si>
  <si>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</si>
  <si>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</si>
  <si>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</si>
  <si>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</si>
  <si>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</si>
  <si>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</si>
  <si>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</si>
  <si>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</si>
  <si>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</si>
  <si>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</si>
  <si>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</si>
  <si>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</si>
  <si>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</si>
  <si>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</si>
  <si>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</si>
  <si>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</si>
  <si>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</si>
  <si>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</si>
  <si>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</si>
  <si>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</si>
  <si>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</si>
  <si>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</si>
  <si>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</si>
  <si>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</si>
  <si>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</si>
  <si>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</si>
  <si>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</si>
  <si>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</si>
  <si>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</si>
  <si>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</si>
  <si>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</si>
  <si>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</si>
  <si>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</si>
  <si>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</si>
  <si>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</si>
  <si>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</si>
  <si>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</si>
  <si>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</si>
  <si>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</si>
  <si>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</si>
  <si>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</si>
  <si>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</si>
  <si>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</si>
  <si>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</si>
  <si>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</si>
  <si>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</si>
  <si>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</si>
  <si>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</si>
  <si>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</si>
  <si>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</si>
  <si>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</si>
  <si>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</si>
  <si>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</si>
  <si>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</si>
  <si>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</si>
  <si>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</si>
  <si>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</si>
  <si>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</si>
  <si>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</si>
  <si>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</si>
  <si>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</si>
  <si>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</si>
  <si>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</si>
  <si>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</si>
  <si>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</si>
  <si>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</si>
  <si>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</si>
  <si>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</si>
  <si>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</si>
  <si>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</si>
  <si>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</si>
  <si>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</si>
  <si>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</si>
  <si>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</si>
  <si>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</si>
  <si>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</si>
  <si>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</si>
  <si>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</si>
  <si>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</si>
  <si>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</si>
  <si>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</si>
  <si>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</si>
  <si>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</si>
  <si>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</si>
  <si>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</si>
  <si>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</si>
  <si>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</si>
  <si>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</si>
  <si>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</si>
  <si>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</si>
  <si>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</si>
  <si>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</si>
  <si>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</si>
  <si>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</si>
  <si>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</si>
  <si>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</si>
  <si>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</si>
  <si>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</si>
  <si>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</si>
  <si>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</si>
  <si>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</si>
  <si>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</si>
  <si>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</si>
  <si>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</si>
  <si>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</si>
  <si>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</si>
  <si>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</si>
  <si>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</si>
  <si>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</si>
  <si>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</si>
  <si>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</si>
  <si>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</si>
  <si>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</si>
  <si>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</si>
  <si>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</si>
  <si>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</si>
  <si>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</si>
  <si>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</si>
  <si>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</si>
  <si>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</si>
  <si>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</si>
  <si>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</si>
  <si>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</si>
  <si>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</si>
  <si>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</si>
  <si>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</si>
  <si>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</si>
  <si>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</si>
  <si>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</si>
  <si>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</si>
  <si>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</si>
  <si>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</si>
  <si>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</si>
  <si>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</si>
  <si>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</si>
  <si>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</si>
  <si>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</si>
  <si>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</si>
  <si>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</si>
  <si>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</si>
  <si>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</si>
  <si>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</si>
  <si>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</si>
  <si>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</si>
  <si>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</si>
  <si>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</si>
  <si>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</si>
  <si>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</si>
  <si>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</si>
  <si>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</si>
  <si>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</si>
  <si>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</si>
  <si>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</si>
  <si>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</si>
  <si>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</si>
  <si>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</si>
  <si>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</si>
  <si>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</si>
  <si>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</si>
  <si>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</si>
  <si>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</si>
  <si>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</si>
  <si>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</si>
  <si>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</si>
  <si>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</si>
  <si>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</si>
  <si>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</si>
  <si>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</si>
  <si>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</si>
  <si>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</si>
  <si>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</si>
  <si>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</si>
  <si>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</si>
  <si>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</si>
  <si>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</si>
  <si>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</si>
  <si>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</si>
  <si>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</si>
  <si>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</si>
  <si>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</si>
  <si>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</si>
  <si>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</si>
  <si>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</si>
  <si>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</si>
  <si>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</si>
  <si>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</si>
  <si>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</si>
  <si>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</si>
  <si>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</si>
  <si>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</si>
  <si>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</si>
  <si>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</si>
  <si>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</si>
  <si>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</si>
  <si>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</si>
  <si>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</si>
  <si>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</si>
  <si>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</si>
  <si>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</si>
  <si>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</si>
  <si>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</si>
  <si>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</si>
  <si>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</si>
  <si>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</si>
  <si>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</si>
  <si>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</si>
  <si>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</si>
  <si>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</si>
  <si>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</si>
  <si>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</si>
  <si>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</si>
  <si>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</si>
  <si>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</si>
  <si>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</si>
  <si>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</si>
  <si>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</si>
  <si>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</si>
  <si>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</si>
  <si>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</si>
  <si>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</si>
  <si>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</si>
  <si>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</si>
  <si>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</si>
  <si>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</si>
  <si>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</si>
  <si>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</si>
  <si>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</si>
  <si>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</si>
  <si>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</si>
  <si>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</si>
  <si>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</si>
  <si>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</si>
  <si>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</si>
  <si>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</si>
  <si>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</si>
  <si>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</si>
  <si>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</si>
  <si>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</si>
  <si>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</si>
  <si>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</si>
  <si>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</si>
  <si>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</si>
  <si>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</si>
  <si>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</si>
  <si>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</si>
  <si>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</si>
  <si>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</si>
  <si>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</si>
  <si>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</si>
  <si>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</si>
  <si>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</si>
  <si>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</si>
  <si>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</si>
  <si>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</si>
  <si>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</si>
  <si>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</si>
  <si>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</si>
  <si>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</si>
  <si>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</si>
  <si>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</si>
  <si>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</si>
  <si>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</si>
  <si>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</si>
  <si>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</si>
  <si>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</si>
  <si>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</si>
  <si>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</si>
  <si>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</si>
  <si>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</si>
  <si>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</si>
  <si>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</si>
  <si>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</si>
  <si>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</si>
  <si>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</si>
  <si>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</si>
  <si>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</si>
  <si>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</si>
  <si>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</si>
  <si>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</si>
  <si>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</si>
  <si>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</si>
  <si>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</si>
  <si>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</si>
  <si>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</si>
  <si>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</si>
  <si>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</si>
  <si>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</si>
  <si>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</si>
  <si>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</si>
  <si>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</si>
  <si>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</si>
  <si>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</si>
  <si>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</si>
  <si>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</si>
  <si>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</si>
  <si>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</si>
  <si>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</si>
  <si>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</si>
  <si>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</si>
  <si>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</si>
  <si>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</si>
  <si>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</si>
  <si>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</si>
  <si>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</si>
  <si>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</si>
  <si>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</si>
  <si>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</si>
  <si>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</si>
  <si>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</si>
  <si>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</si>
  <si>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</si>
  <si>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</si>
  <si>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</si>
  <si>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</si>
  <si>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</si>
  <si>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</si>
  <si>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</si>
  <si>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</si>
  <si>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</si>
  <si>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</si>
  <si>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</si>
  <si>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</si>
  <si>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</si>
  <si>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</si>
  <si>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</si>
  <si>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</si>
  <si>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</si>
  <si>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</si>
  <si>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</si>
  <si>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</si>
  <si>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</si>
  <si>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</si>
  <si>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</si>
  <si>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</si>
  <si>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</si>
  <si>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</si>
  <si>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</si>
  <si>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</si>
  <si>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</si>
  <si>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</si>
  <si>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</si>
  <si>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</si>
  <si>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</si>
  <si>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</si>
  <si>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</si>
  <si>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</si>
  <si>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</si>
  <si>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</si>
  <si>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</si>
  <si>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</si>
  <si>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</si>
  <si>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</si>
  <si>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</si>
  <si>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</si>
  <si>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</si>
  <si>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</si>
  <si>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</si>
  <si>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</si>
  <si>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</si>
  <si>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</si>
  <si>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</si>
  <si>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</si>
  <si>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</si>
  <si>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</si>
  <si>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</si>
  <si>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</si>
  <si>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</si>
  <si>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</si>
  <si>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</si>
  <si>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</si>
  <si>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</si>
  <si>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</si>
  <si>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</si>
  <si>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</si>
  <si>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</si>
  <si>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</si>
  <si>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</si>
  <si>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</si>
  <si>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</si>
  <si>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</si>
  <si>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</si>
  <si>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</si>
  <si>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</si>
  <si>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</si>
  <si>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</si>
  <si>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</si>
  <si>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</si>
  <si>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</si>
  <si>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</si>
  <si>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</si>
  <si>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</si>
  <si>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</si>
  <si>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</si>
  <si>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</si>
  <si>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</si>
  <si>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</si>
  <si>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</si>
  <si>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</si>
  <si>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</si>
  <si>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</si>
  <si>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</si>
  <si>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</si>
  <si>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</si>
  <si>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</si>
  <si>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</si>
  <si>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</si>
  <si>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</si>
  <si>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</si>
  <si>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</si>
  <si>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</si>
  <si>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</si>
  <si>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</si>
  <si>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</si>
  <si>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</si>
  <si>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</si>
  <si>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</si>
  <si>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</si>
  <si>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</si>
  <si>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</si>
  <si>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</si>
  <si>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</si>
  <si>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</si>
  <si>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</si>
  <si>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</si>
  <si>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</si>
  <si>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</si>
  <si>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</si>
  <si>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</si>
  <si>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</si>
  <si>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</si>
  <si>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</si>
  <si>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</si>
  <si>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</si>
  <si>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</si>
  <si>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</si>
  <si>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</si>
  <si>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</si>
  <si>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</si>
  <si>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</si>
  <si>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</si>
  <si>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</si>
  <si>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</si>
  <si>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</si>
  <si>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</si>
  <si>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</si>
  <si>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</si>
  <si>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</si>
  <si>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</si>
  <si>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</si>
  <si>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</si>
  <si>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</si>
  <si>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</si>
  <si>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</si>
  <si>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</si>
  <si>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</si>
  <si>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</si>
  <si>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</si>
  <si>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</si>
  <si>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</si>
  <si>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</si>
  <si>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</si>
  <si>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</si>
  <si>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</si>
  <si>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</si>
  <si>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</si>
  <si>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</si>
  <si>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</si>
  <si>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</si>
  <si>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</si>
  <si>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</si>
  <si>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</si>
  <si>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</si>
  <si>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</si>
  <si>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</si>
  <si>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</si>
  <si>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</si>
  <si>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</si>
  <si>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</si>
  <si>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</si>
  <si>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</si>
  <si>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</si>
  <si>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</si>
  <si>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</si>
  <si>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</si>
  <si>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</si>
  <si>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</si>
  <si>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</si>
  <si>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</si>
  <si>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</si>
  <si>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</si>
  <si>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</si>
  <si>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</si>
  <si>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</si>
  <si>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</si>
  <si>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</si>
  <si>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</si>
  <si>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</si>
  <si>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</si>
  <si>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</si>
  <si>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</si>
  <si>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</si>
  <si>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</si>
  <si>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</si>
  <si>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</si>
  <si>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</si>
  <si>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</si>
  <si>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</si>
  <si>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</si>
  <si>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</si>
  <si>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</si>
  <si>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</si>
  <si>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</si>
  <si>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</si>
  <si>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</si>
  <si>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</si>
  <si>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</si>
  <si>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</si>
  <si>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</si>
  <si>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</si>
  <si>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</si>
  <si>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</si>
  <si>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</si>
  <si>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</si>
  <si>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</si>
  <si>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</si>
  <si>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</si>
  <si>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</si>
  <si>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</si>
  <si>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</si>
  <si>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</si>
  <si>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</si>
  <si>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</si>
  <si>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</si>
  <si>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</si>
  <si>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</si>
  <si>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</si>
  <si>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</si>
  <si>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</si>
  <si>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</si>
  <si>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</si>
  <si>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</si>
  <si>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</si>
  <si>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</si>
  <si>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</si>
  <si>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</si>
  <si>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</si>
  <si>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</si>
  <si>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</si>
  <si>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</si>
  <si>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</si>
  <si>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</si>
  <si>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</si>
  <si>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</si>
  <si>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</si>
  <si>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</si>
  <si>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</si>
  <si>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</si>
  <si>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</si>
  <si>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</si>
  <si>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</si>
  <si>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</si>
  <si>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</si>
  <si>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</si>
  <si>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</si>
  <si>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</si>
  <si>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</si>
  <si>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</si>
  <si>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</si>
  <si>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</si>
  <si>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</si>
  <si>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</si>
  <si>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</si>
  <si>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</si>
  <si>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</si>
  <si>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</si>
  <si>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</si>
  <si>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</si>
  <si>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</si>
  <si>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</si>
  <si>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</si>
  <si>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</si>
  <si>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</si>
  <si>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</si>
  <si>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</si>
  <si>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</si>
  <si>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</si>
  <si>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</si>
  <si>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</si>
  <si>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</si>
  <si>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</si>
  <si>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</si>
  <si>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</si>
  <si>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</si>
  <si>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</si>
  <si>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</si>
  <si>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</si>
  <si>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</si>
  <si>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</si>
  <si>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</si>
  <si>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</si>
  <si>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</si>
  <si>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</si>
  <si>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</si>
  <si>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</si>
  <si>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</si>
  <si>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</si>
  <si>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</si>
  <si>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</si>
  <si>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</si>
  <si>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</si>
  <si>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</si>
  <si>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</si>
  <si>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</si>
  <si>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</si>
  <si>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</si>
  <si>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</si>
  <si>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</si>
  <si>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</si>
  <si>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</si>
  <si>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</si>
  <si>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</si>
  <si>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</si>
  <si>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</si>
  <si>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</si>
  <si>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</si>
  <si>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</si>
  <si>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</si>
  <si>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</si>
  <si>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</si>
  <si>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</si>
  <si>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</si>
  <si>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</si>
  <si>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</si>
  <si>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</si>
  <si>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</si>
  <si>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</si>
  <si>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</si>
  <si>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</si>
  <si>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</si>
  <si>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</si>
  <si>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</si>
  <si>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</si>
  <si>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</si>
  <si>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</si>
  <si>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</si>
  <si>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</si>
  <si>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</si>
  <si>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</si>
  <si>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</si>
  <si>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</si>
  <si>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</si>
  <si>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</si>
  <si>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</si>
  <si>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</si>
  <si>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</si>
  <si>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</si>
  <si>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</si>
  <si>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</si>
  <si>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</si>
  <si>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</si>
  <si>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</si>
  <si>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</si>
  <si>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</si>
  <si>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</si>
  <si>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</si>
  <si>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</si>
  <si>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</si>
  <si>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</si>
  <si>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</si>
  <si>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</si>
  <si>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</si>
  <si>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</si>
  <si>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</si>
  <si>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</si>
  <si>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</si>
  <si>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</si>
  <si>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</si>
  <si>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</si>
  <si>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</si>
  <si>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</si>
  <si>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</si>
  <si>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</si>
  <si>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</si>
  <si>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</si>
  <si>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</si>
  <si>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</si>
  <si>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</si>
  <si>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</si>
  <si>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</si>
  <si>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</si>
  <si>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</si>
  <si>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</si>
  <si>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</si>
  <si>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</si>
  <si>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</si>
  <si>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</si>
  <si>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</si>
  <si>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</si>
  <si>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</si>
  <si>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</si>
  <si>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</si>
  <si>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</si>
  <si>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</si>
  <si>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</si>
  <si>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</si>
  <si>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</si>
  <si>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</si>
  <si>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</si>
  <si>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</si>
  <si>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</si>
  <si>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</si>
  <si>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</si>
  <si>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</si>
  <si>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</si>
  <si>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</si>
  <si>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</si>
  <si>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</si>
  <si>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</si>
  <si>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</si>
  <si>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</si>
  <si>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</si>
  <si>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</si>
  <si>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</si>
  <si>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</si>
  <si>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</si>
  <si>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</si>
  <si>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</si>
  <si>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</si>
  <si>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</si>
  <si>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</si>
  <si>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</si>
  <si>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</si>
  <si>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</si>
  <si>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</si>
  <si>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</si>
  <si>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</si>
  <si>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</si>
  <si>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</si>
  <si>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</si>
  <si>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</si>
  <si>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</si>
  <si>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</si>
  <si>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</si>
  <si>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</si>
  <si>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</si>
  <si>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</si>
  <si>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</si>
  <si>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</si>
  <si>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</si>
  <si>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</si>
  <si>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</si>
  <si>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</si>
  <si>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</si>
  <si>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</si>
  <si>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</si>
  <si>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</si>
  <si>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</si>
  <si>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</si>
  <si>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</si>
  <si>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</si>
  <si>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</si>
  <si>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</si>
  <si>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</si>
  <si>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</si>
  <si>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</si>
  <si>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</si>
  <si>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</si>
  <si>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</si>
  <si>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</si>
  <si>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</si>
  <si>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</si>
  <si>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</si>
  <si>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</si>
  <si>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</si>
  <si>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</si>
  <si>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</si>
  <si>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</si>
  <si>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</si>
  <si>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</si>
  <si>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</si>
  <si>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</si>
  <si>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</si>
  <si>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</si>
  <si>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</si>
  <si>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</si>
  <si>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</si>
  <si>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</si>
  <si>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</si>
  <si>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</si>
  <si>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</si>
  <si>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</si>
  <si>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</si>
  <si>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</si>
  <si>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</si>
  <si>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</si>
  <si>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</si>
  <si>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</si>
  <si>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</si>
  <si>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</si>
  <si>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</si>
  <si>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</si>
  <si>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</si>
  <si>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</si>
  <si>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</si>
  <si>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</si>
  <si>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</si>
  <si>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</si>
  <si>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</si>
  <si>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</si>
  <si>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</si>
  <si>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</si>
  <si>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</si>
  <si>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</si>
  <si>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</si>
  <si>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</si>
  <si>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</si>
  <si>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</si>
  <si>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</si>
  <si>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</si>
  <si>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</si>
  <si>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</si>
  <si>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</si>
  <si>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</si>
  <si>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</si>
  <si>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</si>
  <si>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</si>
  <si>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</si>
  <si>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</si>
  <si>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</si>
  <si>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</si>
  <si>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</si>
  <si>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</si>
  <si>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</si>
  <si>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</si>
  <si>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</si>
  <si>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</si>
  <si>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</si>
  <si>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</si>
  <si>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</si>
  <si>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</si>
  <si>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</si>
  <si>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</si>
  <si>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</si>
  <si>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</si>
  <si>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</si>
  <si>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</si>
  <si>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</si>
  <si>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</si>
  <si>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</si>
  <si>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</si>
  <si>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</si>
  <si>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</si>
  <si>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</si>
  <si>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</si>
  <si>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</si>
  <si>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</si>
  <si>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</si>
  <si>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</si>
  <si>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</si>
  <si>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</si>
  <si>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</si>
  <si>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</si>
  <si>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</si>
  <si>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</si>
  <si>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</si>
  <si>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</si>
  <si>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</si>
  <si>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</si>
  <si>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</si>
  <si>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</si>
  <si>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</si>
  <si>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</si>
  <si>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</si>
  <si>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</si>
  <si>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</si>
  <si>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</si>
  <si>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</si>
  <si>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</si>
  <si>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</si>
  <si>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</si>
  <si>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</si>
  <si>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</si>
  <si>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</si>
  <si>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</si>
  <si>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</si>
  <si>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</si>
  <si>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</si>
  <si>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</si>
  <si>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</si>
  <si>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</si>
  <si>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</si>
  <si>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</si>
  <si>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</si>
  <si>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</si>
  <si>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</si>
  <si>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</si>
  <si>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</si>
  <si>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</si>
  <si>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</si>
  <si>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</si>
  <si>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</si>
  <si>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</si>
  <si>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</si>
  <si>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</si>
  <si>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</si>
  <si>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</si>
  <si>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</si>
  <si>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</si>
  <si>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</si>
  <si>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</si>
  <si>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</si>
  <si>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</si>
  <si>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</si>
  <si>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</si>
  <si>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</si>
  <si>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</si>
  <si>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</si>
  <si>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</si>
  <si>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</si>
  <si>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</si>
  <si>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</si>
  <si>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</si>
  <si>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</si>
  <si>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</si>
  <si>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</si>
  <si>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</si>
  <si>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</si>
  <si>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</si>
  <si>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</si>
  <si>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</si>
  <si>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</si>
  <si>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</si>
  <si>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</si>
  <si>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</si>
  <si>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</si>
  <si>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</si>
  <si>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</si>
  <si>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</si>
  <si>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</si>
  <si>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</si>
  <si>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</si>
  <si>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</si>
  <si>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</si>
  <si>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</si>
  <si>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</si>
  <si>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</si>
  <si>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</si>
  <si>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</si>
  <si>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</si>
  <si>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</si>
  <si>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</si>
  <si>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</si>
  <si>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</si>
  <si>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</si>
  <si>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</si>
  <si>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</si>
  <si>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</si>
  <si>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</si>
  <si>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</si>
  <si>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</si>
  <si>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</si>
  <si>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</si>
  <si>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</si>
  <si>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</si>
  <si>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</si>
  <si>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</si>
  <si>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</si>
  <si>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</si>
  <si>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</si>
  <si>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</si>
  <si>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</si>
  <si>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</si>
  <si>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</si>
  <si>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</si>
  <si>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</si>
  <si>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</si>
  <si>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</si>
  <si>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</si>
  <si>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</si>
  <si>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</si>
  <si>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</si>
  <si>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</si>
  <si>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</si>
  <si>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</si>
  <si>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</si>
  <si>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</si>
  <si>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</si>
  <si>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</si>
  <si>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</si>
  <si>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</si>
  <si>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</si>
  <si>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</si>
  <si>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</si>
  <si>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</si>
  <si>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</si>
  <si>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</si>
  <si>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</si>
  <si>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</si>
  <si>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</si>
  <si>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</si>
  <si>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</si>
  <si>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</si>
  <si>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</si>
  <si>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</si>
  <si>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</si>
  <si>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</si>
  <si>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</si>
  <si>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</si>
  <si>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</si>
  <si>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</si>
  <si>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</si>
  <si>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</si>
  <si>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</si>
  <si>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</si>
  <si>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</si>
  <si>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</si>
  <si>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</si>
  <si>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</si>
  <si>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</si>
  <si>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</si>
  <si>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</si>
  <si>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</si>
  <si>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</si>
  <si>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</si>
  <si>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</si>
  <si>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</si>
  <si>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</si>
  <si>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</si>
  <si>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</si>
  <si>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</si>
  <si>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</si>
  <si>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</si>
  <si>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</si>
  <si>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</si>
  <si>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</si>
  <si>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</si>
  <si>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</si>
  <si>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</si>
  <si>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</si>
  <si>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</si>
  <si>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</si>
  <si>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</si>
  <si>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</si>
  <si>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</si>
  <si>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</si>
  <si>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</si>
  <si>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</si>
  <si>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</si>
  <si>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</si>
  <si>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</si>
  <si>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</si>
  <si>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</si>
  <si>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</si>
  <si>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</si>
  <si>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</si>
  <si>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</si>
  <si>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</si>
  <si>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</si>
  <si>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</si>
  <si>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</si>
  <si>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</si>
  <si>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</si>
  <si>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</si>
  <si>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</si>
  <si>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</si>
  <si>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</si>
  <si>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</si>
  <si>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</si>
  <si>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</si>
  <si>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</si>
  <si>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</si>
  <si>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</si>
  <si>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</si>
  <si>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</si>
  <si>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</si>
  <si>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</si>
  <si>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</si>
  <si>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</si>
  <si>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</si>
  <si>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</si>
  <si>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</si>
  <si>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</si>
  <si>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</si>
  <si>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</si>
  <si>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</si>
  <si>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</si>
  <si>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</si>
  <si>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</si>
  <si>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</si>
  <si>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</si>
  <si>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</si>
  <si>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</si>
  <si>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</si>
  <si>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</si>
  <si>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</si>
  <si>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</si>
  <si>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</si>
  <si>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</si>
  <si>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</si>
  <si>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</si>
  <si>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</si>
  <si>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</si>
  <si>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</si>
  <si>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</si>
  <si>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</si>
  <si>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</si>
  <si>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</si>
  <si>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</si>
  <si>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</si>
  <si>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</si>
  <si>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</si>
  <si>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</si>
  <si>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</si>
  <si>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</si>
  <si>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</si>
  <si>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</si>
  <si>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</si>
  <si>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</si>
  <si>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</si>
  <si>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</si>
  <si>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</si>
  <si>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</si>
  <si>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</si>
  <si>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</si>
  <si>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</si>
  <si>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</si>
  <si>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</si>
  <si>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</si>
  <si>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</si>
  <si>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</si>
  <si>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</si>
  <si>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</si>
  <si>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</si>
  <si>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</si>
  <si>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</si>
  <si>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</si>
  <si>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</si>
  <si>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</si>
  <si>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</si>
  <si>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</si>
  <si>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</si>
  <si>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</si>
  <si>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</si>
  <si>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</si>
  <si>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</si>
  <si>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</si>
  <si>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</si>
  <si>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</si>
  <si>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</si>
  <si>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</si>
  <si>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</si>
  <si>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</si>
  <si>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</si>
  <si>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</si>
  <si>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</si>
  <si>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</si>
  <si>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</si>
  <si>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</si>
  <si>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</si>
  <si>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</si>
  <si>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</si>
  <si>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</si>
  <si>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</si>
  <si>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</si>
  <si>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</si>
  <si>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</si>
  <si>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</si>
  <si>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</si>
  <si>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</si>
  <si>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</si>
  <si>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</si>
  <si>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</si>
  <si>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</si>
  <si>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</si>
  <si>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</si>
  <si>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</si>
  <si>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</si>
  <si>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</si>
  <si>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</si>
  <si>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</si>
  <si>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</si>
  <si>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</si>
  <si>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</si>
  <si>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</si>
  <si>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</si>
  <si>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</si>
  <si>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</si>
  <si>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</si>
  <si>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</si>
  <si>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</si>
  <si>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</si>
  <si>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</si>
  <si>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</si>
  <si>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</si>
  <si>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</si>
  <si>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</si>
  <si>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</si>
  <si>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</si>
  <si>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</si>
  <si>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</si>
  <si>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</si>
  <si>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</si>
  <si>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</si>
  <si>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</si>
  <si>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</si>
  <si>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</si>
  <si>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</si>
  <si>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</si>
  <si>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</si>
  <si>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</si>
  <si>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</si>
  <si>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</si>
  <si>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</si>
  <si>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</si>
  <si>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</si>
  <si>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</si>
  <si>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</si>
  <si>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</si>
  <si>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</si>
  <si>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</si>
  <si>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</si>
  <si>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</si>
  <si>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</si>
  <si>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</si>
  <si>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</si>
  <si>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</si>
  <si>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</si>
  <si>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</si>
  <si>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</si>
  <si>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</si>
  <si>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</si>
  <si>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</si>
  <si>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</si>
  <si>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</si>
  <si>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</si>
  <si>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</si>
  <si>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</si>
  <si>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</si>
  <si>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</si>
  <si>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</si>
  <si>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</si>
  <si>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</si>
  <si>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</si>
  <si>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</si>
  <si>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</si>
  <si>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</si>
  <si>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</si>
  <si>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</si>
  <si>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</si>
  <si>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</si>
  <si>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</si>
  <si>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</si>
  <si>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</si>
  <si>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</si>
  <si>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</si>
  <si>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</si>
  <si>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</si>
  <si>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</si>
  <si>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</si>
  <si>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</si>
  <si>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</si>
  <si>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</si>
  <si>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</si>
  <si>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</si>
  <si>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</si>
  <si>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</si>
  <si>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</si>
  <si>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</si>
  <si>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</si>
  <si>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</si>
  <si>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</si>
  <si>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</si>
  <si>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</si>
  <si>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</si>
  <si>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</si>
  <si>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</si>
  <si>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</si>
  <si>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</si>
  <si>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</si>
  <si>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</si>
  <si>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</si>
  <si>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</si>
  <si>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</si>
  <si>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</si>
  <si>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</si>
  <si>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</si>
  <si>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</si>
  <si>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</si>
  <si>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</si>
  <si>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</si>
  <si>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</si>
  <si>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</si>
  <si>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</si>
  <si>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</si>
  <si>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</si>
  <si>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</si>
  <si>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</si>
  <si>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</si>
  <si>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</si>
  <si>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</si>
  <si>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</si>
  <si>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</si>
  <si>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</si>
  <si>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</si>
  <si>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</si>
  <si>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</si>
  <si>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</si>
  <si>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</si>
  <si>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</si>
  <si>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</si>
  <si>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</si>
  <si>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</si>
  <si>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</si>
  <si>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</si>
  <si>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</si>
  <si>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</si>
  <si>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</si>
  <si>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</si>
  <si>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</si>
  <si>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</si>
  <si>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</si>
  <si>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</si>
  <si>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</si>
  <si>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</si>
  <si>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</si>
  <si>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</si>
  <si>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</si>
  <si>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</si>
  <si>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</si>
  <si>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</si>
  <si>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</si>
  <si>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</si>
  <si>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</si>
  <si>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</si>
  <si>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</si>
  <si>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</si>
  <si>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</si>
  <si>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</si>
  <si>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</si>
  <si>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</si>
  <si>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</si>
  <si>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</si>
  <si>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</si>
  <si>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</si>
  <si>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</si>
  <si>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</si>
  <si>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</si>
  <si>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</si>
  <si>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</si>
  <si>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</si>
  <si>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</si>
  <si>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</si>
  <si>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</si>
  <si>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</si>
  <si>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</si>
  <si>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</si>
  <si>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</si>
  <si>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</si>
  <si>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</si>
  <si>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</si>
  <si>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</si>
  <si>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</si>
  <si>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</si>
  <si>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</si>
  <si>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</si>
  <si>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</si>
  <si>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</si>
  <si>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</si>
  <si>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</si>
  <si>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</si>
  <si>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</si>
  <si>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</si>
  <si>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</si>
  <si>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</si>
  <si>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</si>
  <si>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</si>
  <si>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</si>
  <si>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</si>
  <si>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</si>
  <si>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</si>
  <si>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</si>
  <si>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</si>
  <si>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</si>
  <si>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</si>
  <si>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</si>
  <si>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</si>
  <si>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</si>
  <si>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</si>
  <si>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</si>
  <si>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</si>
  <si>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</si>
  <si>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</si>
  <si>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</si>
  <si>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</si>
  <si>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</si>
  <si>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</si>
  <si>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</si>
  <si>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</si>
  <si>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</si>
  <si>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</si>
  <si>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</si>
  <si>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</si>
  <si>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</si>
  <si>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</si>
  <si>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</si>
  <si>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</si>
  <si>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</si>
  <si>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</si>
  <si>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</si>
  <si>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</si>
  <si>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</si>
  <si>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</si>
  <si>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</si>
  <si>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</si>
  <si>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</si>
  <si>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</si>
  <si>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</si>
  <si>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</si>
  <si>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</si>
  <si>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</si>
  <si>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</si>
  <si>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</si>
  <si>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</si>
  <si>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</si>
  <si>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</si>
  <si>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</si>
  <si>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</si>
  <si>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</si>
  <si>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</si>
  <si>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</si>
  <si>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</si>
  <si>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</si>
  <si>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</si>
  <si>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</si>
  <si>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</si>
  <si>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</si>
  <si>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</si>
  <si>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</si>
  <si>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</si>
  <si>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</si>
  <si>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</si>
  <si>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</si>
  <si>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</si>
  <si>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</si>
  <si>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</si>
  <si>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</si>
  <si>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</si>
  <si>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</si>
  <si>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</si>
  <si>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</si>
  <si>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</si>
  <si>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</si>
  <si>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</si>
  <si>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</si>
  <si>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</si>
  <si>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</si>
  <si>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</si>
  <si>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</si>
  <si>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</si>
  <si>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</si>
  <si>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</si>
  <si>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</si>
  <si>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</si>
  <si>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</si>
  <si>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</si>
  <si>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</si>
  <si>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</si>
  <si>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</si>
  <si>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</si>
  <si>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</si>
  <si>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</si>
  <si>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</si>
  <si>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</si>
  <si>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</si>
  <si>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</si>
  <si>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</si>
  <si>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</si>
  <si>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</si>
  <si>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</si>
  <si>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</si>
  <si>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</si>
  <si>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</si>
  <si>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</si>
  <si>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</si>
  <si>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</si>
  <si>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</si>
  <si>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</si>
  <si>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</si>
  <si>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</si>
  <si>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</si>
  <si>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</si>
  <si>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</si>
  <si>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</si>
  <si>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</si>
  <si>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</si>
  <si>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</si>
  <si>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</si>
  <si>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</si>
  <si>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</si>
  <si>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</si>
  <si>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</si>
  <si>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</si>
  <si>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</si>
  <si>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</si>
  <si>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</si>
  <si>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</si>
  <si>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</si>
  <si>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</si>
  <si>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</si>
  <si>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</si>
  <si>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</si>
  <si>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</si>
  <si>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</si>
  <si>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</si>
  <si>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</si>
  <si>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</si>
  <si>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</si>
  <si>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</si>
  <si>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</si>
  <si>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</si>
  <si>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</si>
  <si>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</si>
  <si>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</si>
  <si>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</si>
  <si>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</si>
  <si>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</si>
  <si>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</si>
  <si>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</si>
  <si>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</si>
  <si>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</si>
  <si>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</si>
  <si>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</si>
  <si>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</si>
  <si>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</si>
  <si>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</si>
  <si>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</si>
  <si>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</si>
  <si>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</si>
  <si>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</si>
  <si>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</si>
  <si>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</si>
  <si>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</si>
  <si>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</si>
  <si>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</si>
  <si>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</si>
  <si>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</si>
  <si>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</si>
  <si>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</si>
  <si>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</si>
  <si>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</si>
  <si>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</si>
  <si>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</si>
  <si>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</si>
  <si>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</si>
  <si>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</si>
  <si>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</si>
  <si>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</si>
  <si>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</si>
  <si>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</si>
  <si>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</si>
  <si>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</si>
  <si>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</si>
  <si>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</si>
  <si>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</si>
  <si>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</si>
  <si>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</si>
  <si>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</si>
  <si>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</si>
  <si>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</si>
  <si>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</si>
  <si>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</si>
  <si>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</si>
  <si>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</si>
  <si>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</si>
  <si>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</si>
  <si>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</si>
  <si>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</si>
  <si>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</si>
  <si>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</si>
  <si>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</si>
  <si>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</si>
  <si>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</si>
  <si>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</si>
  <si>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</si>
  <si>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</si>
  <si>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</si>
  <si>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</si>
  <si>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</si>
  <si>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</si>
  <si>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</si>
  <si>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</si>
  <si>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</si>
  <si>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</si>
  <si>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</si>
  <si>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</si>
  <si>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</si>
  <si>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</si>
  <si>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</si>
  <si>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</si>
  <si>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</si>
  <si>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</si>
  <si>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</si>
  <si>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</si>
  <si>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</si>
  <si>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</si>
  <si>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</si>
  <si>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</si>
  <si>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</si>
  <si>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</si>
  <si>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</si>
  <si>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</si>
  <si>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</si>
  <si>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</si>
  <si>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</si>
  <si>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</si>
  <si>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</si>
  <si>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</si>
  <si>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</si>
  <si>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</si>
  <si>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</si>
  <si>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</si>
  <si>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</si>
  <si>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</si>
  <si>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</si>
  <si>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</si>
  <si>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</si>
  <si>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</si>
  <si>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</si>
  <si>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</si>
  <si>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</si>
  <si>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</si>
  <si>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</si>
  <si>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</si>
  <si>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</si>
  <si>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</si>
  <si>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</si>
  <si>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</si>
  <si>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</si>
  <si>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</si>
  <si>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</si>
  <si>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</si>
  <si>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</si>
  <si>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</si>
  <si>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</si>
  <si>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</si>
  <si>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</si>
  <si>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</si>
  <si>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</si>
  <si>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</si>
  <si>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</si>
  <si>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</si>
  <si>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</si>
  <si>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</si>
  <si>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</si>
  <si>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</si>
  <si>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</si>
  <si>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</si>
  <si>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</si>
  <si>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</si>
  <si>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</si>
  <si>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</si>
  <si>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</si>
  <si>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</si>
  <si>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</si>
  <si>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</si>
  <si>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</si>
  <si>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</si>
  <si>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</si>
  <si>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</si>
  <si>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</si>
  <si>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</si>
  <si>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</si>
  <si>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</si>
  <si>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</si>
  <si>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</si>
  <si>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</si>
  <si>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</si>
  <si>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</si>
  <si>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</si>
  <si>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</si>
  <si>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</si>
  <si>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</si>
  <si>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</si>
  <si>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</si>
  <si>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</si>
  <si>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</si>
  <si>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</si>
  <si>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</si>
  <si>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</si>
  <si>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</si>
  <si>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</si>
  <si>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</si>
  <si>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</si>
  <si>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</si>
  <si>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</si>
  <si>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</si>
  <si>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</si>
  <si>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</si>
  <si>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</si>
  <si>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</si>
  <si>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</si>
  <si>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</si>
  <si>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</si>
  <si>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</si>
  <si>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</si>
  <si>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</si>
  <si>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</si>
  <si>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</si>
  <si>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</si>
  <si>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</si>
  <si>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</si>
  <si>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</si>
  <si>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</si>
  <si>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</si>
  <si>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</si>
  <si>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</si>
  <si>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</si>
  <si>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</si>
  <si>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</si>
  <si>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</si>
  <si>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</si>
  <si>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</si>
  <si>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</si>
  <si>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</si>
  <si>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</si>
  <si>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</si>
  <si>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</si>
  <si>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</si>
  <si>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</si>
  <si>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</si>
  <si>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</si>
  <si>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</si>
  <si>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</si>
  <si>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</si>
  <si>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</si>
  <si>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</si>
  <si>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</si>
  <si>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</si>
  <si>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</si>
  <si>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</si>
  <si>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</si>
  <si>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</si>
  <si>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</si>
  <si>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</si>
  <si>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</si>
  <si>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</si>
  <si>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</si>
  <si>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</si>
  <si>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</si>
  <si>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</si>
  <si>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</si>
  <si>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</si>
  <si>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</si>
  <si>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</si>
  <si>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</si>
  <si>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</si>
  <si>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</si>
  <si>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</si>
  <si>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</si>
  <si>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</si>
  <si>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</si>
  <si>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</si>
  <si>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</si>
  <si>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</si>
  <si>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</si>
  <si>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</si>
  <si>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</si>
  <si>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</si>
  <si>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</si>
  <si>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</si>
  <si>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</si>
  <si>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</si>
  <si>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</si>
  <si>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</si>
  <si>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</si>
  <si>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</si>
  <si>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</si>
  <si>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</si>
  <si>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</si>
  <si>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</si>
  <si>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</si>
  <si>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</si>
  <si>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</si>
  <si>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</si>
  <si>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</si>
  <si>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</si>
  <si>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</si>
  <si>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</si>
  <si>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</si>
  <si>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</si>
  <si>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</si>
  <si>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</si>
  <si>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</si>
  <si>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</si>
  <si>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</si>
  <si>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</si>
  <si>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</si>
  <si>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</si>
  <si>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</si>
  <si>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</si>
  <si>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</si>
  <si>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</si>
  <si>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</si>
  <si>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</si>
  <si>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</si>
  <si>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</si>
  <si>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</si>
  <si>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</si>
  <si>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</si>
  <si>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</si>
  <si>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</si>
  <si>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</si>
  <si>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</si>
  <si>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</si>
  <si>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</si>
  <si>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</si>
  <si>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</si>
  <si>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</si>
  <si>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</si>
  <si>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</si>
  <si>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</si>
  <si>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</si>
  <si>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</si>
  <si>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</si>
  <si>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</si>
  <si>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</si>
  <si>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</si>
  <si>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</si>
  <si>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</si>
  <si>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</si>
  <si>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</si>
  <si>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</si>
  <si>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</si>
  <si>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</si>
  <si>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</si>
  <si>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</si>
  <si>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</si>
  <si>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</si>
  <si>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</si>
  <si>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</si>
  <si>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</si>
  <si>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</si>
  <si>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</si>
  <si>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</si>
  <si>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</si>
  <si>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</si>
  <si>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</si>
  <si>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</si>
  <si>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</si>
  <si>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</si>
  <si>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</si>
  <si>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</si>
  <si>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</si>
  <si>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</si>
  <si>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</si>
  <si>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</si>
  <si>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</si>
  <si>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</si>
  <si>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</si>
  <si>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</si>
  <si>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</si>
  <si>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</si>
  <si>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</si>
  <si>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</si>
  <si>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</si>
  <si>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</si>
  <si>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</si>
  <si>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</si>
  <si>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</si>
  <si>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</si>
  <si>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</si>
  <si>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</si>
  <si>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</si>
  <si>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</si>
  <si>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</si>
  <si>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</si>
  <si>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</si>
  <si>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</si>
  <si>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</si>
  <si>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</si>
  <si>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</si>
  <si>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</si>
  <si>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</si>
  <si>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</si>
  <si>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</si>
  <si>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</si>
  <si>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</si>
  <si>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</si>
  <si>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</si>
  <si>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</si>
  <si>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</si>
  <si>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</si>
  <si>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</si>
  <si>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</si>
  <si>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</si>
  <si>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</si>
  <si>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</si>
  <si>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</si>
  <si>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</si>
  <si>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</si>
  <si>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</si>
  <si>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</si>
  <si>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</si>
  <si>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</si>
  <si>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</si>
  <si>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</si>
  <si>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</si>
  <si>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</si>
  <si>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</si>
  <si>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</si>
  <si>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</si>
  <si>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</si>
  <si>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</si>
  <si>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</si>
  <si>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</si>
  <si>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</si>
  <si>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</si>
  <si>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</si>
  <si>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</si>
  <si>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</si>
  <si>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</si>
  <si>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</si>
  <si>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</si>
  <si>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</si>
  <si>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</si>
  <si>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</si>
  <si>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</si>
  <si>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</si>
  <si>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</si>
  <si>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</si>
  <si>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</si>
  <si>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</si>
  <si>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</si>
  <si>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</si>
  <si>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</si>
  <si>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</si>
  <si>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</si>
  <si>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</si>
  <si>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</si>
  <si>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</si>
  <si>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</si>
  <si>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</si>
  <si>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</si>
  <si>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</si>
  <si>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</si>
  <si>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</si>
  <si>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</si>
  <si>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</si>
  <si>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</si>
  <si>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</si>
  <si>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</si>
  <si>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</si>
  <si>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</si>
  <si>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</si>
  <si>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</si>
  <si>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</si>
  <si>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</si>
  <si>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</si>
  <si>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</si>
  <si>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</si>
  <si>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</si>
  <si>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</si>
  <si>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</si>
  <si>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</si>
  <si>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</si>
  <si>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</si>
  <si>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</si>
  <si>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</si>
  <si>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</si>
  <si>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</si>
  <si>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</si>
  <si>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</si>
  <si>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</si>
  <si>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</si>
  <si>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</si>
  <si>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</si>
  <si>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</si>
  <si>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</si>
  <si>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</si>
  <si>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</si>
  <si>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</si>
  <si>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</si>
  <si>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</si>
  <si>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</si>
  <si>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</si>
  <si>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</si>
  <si>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</si>
  <si>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</si>
  <si>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</si>
  <si>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</si>
  <si>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</si>
  <si>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</si>
  <si>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</si>
  <si>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</si>
  <si>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</si>
  <si>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</si>
  <si>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</si>
  <si>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</si>
  <si>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</si>
  <si>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</si>
  <si>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</si>
  <si>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</si>
  <si>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</si>
  <si>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</si>
  <si>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</si>
  <si>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</si>
  <si>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</si>
  <si>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</si>
  <si>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</si>
  <si>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</si>
  <si>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</si>
  <si>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</si>
  <si>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</si>
  <si>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</si>
  <si>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</si>
  <si>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</si>
  <si>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</si>
  <si>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</si>
  <si>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</si>
  <si>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</si>
  <si>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</si>
  <si>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</si>
  <si>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</si>
  <si>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</si>
  <si>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</si>
  <si>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</si>
  <si>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</si>
  <si>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</si>
  <si>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</si>
  <si>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</si>
  <si>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</si>
  <si>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</si>
  <si>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</si>
  <si>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</si>
  <si>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</si>
  <si>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</si>
  <si>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</si>
  <si>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</si>
  <si>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</si>
  <si>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</si>
  <si>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</si>
  <si>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</si>
  <si>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</si>
  <si>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</si>
  <si>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</si>
  <si>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</si>
  <si>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</si>
  <si>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</si>
  <si>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</si>
  <si>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</si>
  <si>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</si>
  <si>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</si>
  <si>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</si>
  <si>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</si>
  <si>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</si>
  <si>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</si>
  <si>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</si>
  <si>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</si>
  <si>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</si>
  <si>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</si>
  <si>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</si>
  <si>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</si>
  <si>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</si>
  <si>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</si>
  <si>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</si>
  <si>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</si>
  <si>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</si>
  <si>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</si>
  <si>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</si>
  <si>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</si>
  <si>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</si>
  <si>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</si>
  <si>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</si>
  <si>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</si>
  <si>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</si>
  <si>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</si>
  <si>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</si>
  <si>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</si>
  <si>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</si>
  <si>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</si>
  <si>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</si>
  <si>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</si>
  <si>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</si>
  <si>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</si>
  <si>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</si>
  <si>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</si>
  <si>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</si>
  <si>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</si>
  <si>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</si>
  <si>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</si>
  <si>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</si>
  <si>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</si>
  <si>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</si>
  <si>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</si>
  <si>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</si>
  <si>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</si>
  <si>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</si>
  <si>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</si>
  <si>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</si>
  <si>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</si>
  <si>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</si>
  <si>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</si>
  <si>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</si>
  <si>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</si>
  <si>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</si>
  <si>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</si>
  <si>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</si>
  <si>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</si>
  <si>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</si>
  <si>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</si>
  <si>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</si>
  <si>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</si>
  <si>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</si>
  <si>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</si>
  <si>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</si>
  <si>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</si>
  <si>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</si>
  <si>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</si>
  <si>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</si>
  <si>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</si>
  <si>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</si>
  <si>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</si>
  <si>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</si>
  <si>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</si>
  <si>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</si>
  <si>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</si>
  <si>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</si>
  <si>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</si>
  <si>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</si>
  <si>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</si>
  <si>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</si>
  <si>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</si>
  <si>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</si>
  <si>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</si>
  <si>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</si>
  <si>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</si>
  <si>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</si>
  <si>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</si>
  <si>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</si>
  <si>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</si>
  <si>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</si>
  <si>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</si>
  <si>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</si>
  <si>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</si>
  <si>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</si>
  <si>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</si>
  <si>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</si>
  <si>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</si>
  <si>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</si>
  <si>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</si>
  <si>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</si>
  <si>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</si>
  <si>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</si>
  <si>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</si>
  <si>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</si>
  <si>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</si>
  <si>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</si>
  <si>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</si>
  <si>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</si>
  <si>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</si>
  <si>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</si>
  <si>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</si>
  <si>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</si>
  <si>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</si>
  <si>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</si>
  <si>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</si>
  <si>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</si>
  <si>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</si>
  <si>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</si>
  <si>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</si>
  <si>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</si>
  <si>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</si>
  <si>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</si>
  <si>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</si>
  <si>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</si>
  <si>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</si>
  <si>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</si>
  <si>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</si>
  <si>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</si>
  <si>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</si>
  <si>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</si>
  <si>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</si>
  <si>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</si>
  <si>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</si>
  <si>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</si>
  <si>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</si>
  <si>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</si>
  <si>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</si>
  <si>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</si>
  <si>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</si>
  <si>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</si>
  <si>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</si>
  <si>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</si>
  <si>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</si>
  <si>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</si>
  <si>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</si>
  <si>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</si>
  <si>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</si>
  <si>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</si>
  <si>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</si>
  <si>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</si>
  <si>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</si>
  <si>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</si>
  <si>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</si>
  <si>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</si>
  <si>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</si>
  <si>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</si>
  <si>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</si>
  <si>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</si>
  <si>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</si>
  <si>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</si>
  <si>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</si>
  <si>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</si>
  <si>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</si>
  <si>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</si>
  <si>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</si>
  <si>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</si>
  <si>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</si>
  <si>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</si>
  <si>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</si>
  <si>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</si>
  <si>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</si>
  <si>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</si>
  <si>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</si>
  <si>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</si>
  <si>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</si>
  <si>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</si>
  <si>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</si>
  <si>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</si>
  <si>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</si>
  <si>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</si>
  <si>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</si>
  <si>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</si>
  <si>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</si>
  <si>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</si>
  <si>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</si>
  <si>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</si>
  <si>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</si>
  <si>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</si>
  <si>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</si>
  <si>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</si>
  <si>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</si>
  <si>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</si>
  <si>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</si>
  <si>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</si>
  <si>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</si>
  <si>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</si>
  <si>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</si>
  <si>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</si>
  <si>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</si>
  <si>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</si>
  <si>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</si>
  <si>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</si>
  <si>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</si>
  <si>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</si>
  <si>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</si>
  <si>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</si>
  <si>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</si>
  <si>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</si>
  <si>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</si>
  <si>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</si>
  <si>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</si>
  <si>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</si>
  <si>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</si>
  <si>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</si>
  <si>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</si>
  <si>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</si>
  <si>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</si>
  <si>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</si>
  <si>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</si>
  <si>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</si>
  <si>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</si>
  <si>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</si>
  <si>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</si>
  <si>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</si>
  <si>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</si>
  <si>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</si>
  <si>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</si>
  <si>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</si>
  <si>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</si>
  <si>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</si>
  <si>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</si>
  <si>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</si>
  <si>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</si>
  <si>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</si>
  <si>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</si>
  <si>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</si>
  <si>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</si>
  <si>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</si>
  <si>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</si>
  <si>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</si>
  <si>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</si>
  <si>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</si>
  <si>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</si>
  <si>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</si>
  <si>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</si>
  <si>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</si>
  <si>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</si>
  <si>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</si>
  <si>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</si>
  <si>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</si>
  <si>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</si>
  <si>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</si>
  <si>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</si>
  <si>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</si>
  <si>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</si>
  <si>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</si>
  <si>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</si>
  <si>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</si>
  <si>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</si>
  <si>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</si>
  <si>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</si>
  <si>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</si>
  <si>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</si>
  <si>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</si>
  <si>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</si>
  <si>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</si>
  <si>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</si>
  <si>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</si>
  <si>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</si>
  <si>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</si>
  <si>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</si>
  <si>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</si>
  <si>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</si>
  <si>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</si>
  <si>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</si>
  <si>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</si>
  <si>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</si>
  <si>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</si>
  <si>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</si>
  <si>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</si>
  <si>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</si>
  <si>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</si>
  <si>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</si>
  <si>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</si>
  <si>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</si>
  <si>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</si>
  <si>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</si>
  <si>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</si>
  <si>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</si>
  <si>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</si>
  <si>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</si>
  <si>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</si>
  <si>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</si>
  <si>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</si>
  <si>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</si>
  <si>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</si>
  <si>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</si>
  <si>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</si>
  <si>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</si>
  <si>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</si>
  <si>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</si>
  <si>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</si>
  <si>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</si>
  <si>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</si>
  <si>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</si>
  <si>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</si>
  <si>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</si>
  <si>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</si>
  <si>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</si>
  <si>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</si>
  <si>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</si>
  <si>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</si>
  <si>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</si>
  <si>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</si>
  <si>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</si>
  <si>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</si>
  <si>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</si>
  <si>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</si>
  <si>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</si>
  <si>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</si>
  <si>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</si>
  <si>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</si>
  <si>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</si>
  <si>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</si>
  <si>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</si>
  <si>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</si>
  <si>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</si>
  <si>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</si>
  <si>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</si>
  <si>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</si>
  <si>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</si>
  <si>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</si>
  <si>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</si>
  <si>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</si>
  <si>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</si>
  <si>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</si>
  <si>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</si>
  <si>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</si>
  <si>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</si>
  <si>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</si>
  <si>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</si>
  <si>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</si>
  <si>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</si>
  <si>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</si>
  <si>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</si>
  <si>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</si>
  <si>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</si>
  <si>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</si>
  <si>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</si>
  <si>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</si>
  <si>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</si>
  <si>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</si>
  <si>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</si>
  <si>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</si>
  <si>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</si>
  <si>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</si>
  <si>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</si>
  <si>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</si>
  <si>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</si>
  <si>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</si>
  <si>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</si>
  <si>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</si>
  <si>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</si>
  <si>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</si>
  <si>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</si>
  <si>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</si>
  <si>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</si>
  <si>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</si>
  <si>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</si>
  <si>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</si>
  <si>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</si>
  <si>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</si>
  <si>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</si>
  <si>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</si>
  <si>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</si>
  <si>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</si>
  <si>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</si>
  <si>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</si>
  <si>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</si>
  <si>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</si>
  <si>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</si>
  <si>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</si>
  <si>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</si>
  <si>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</si>
  <si>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</si>
  <si>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</si>
  <si>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</si>
  <si>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</si>
  <si>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</si>
  <si>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</si>
  <si>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</si>
  <si>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</si>
  <si>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</si>
  <si>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</si>
  <si>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</si>
  <si>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</si>
  <si>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</si>
  <si>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</si>
  <si>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</si>
  <si>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</si>
  <si>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</si>
  <si>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</si>
  <si>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</si>
  <si>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</si>
  <si>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</si>
  <si>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</si>
  <si>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</si>
  <si>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</si>
  <si>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</si>
  <si>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</si>
  <si>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</si>
  <si>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</si>
  <si>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</si>
  <si>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</si>
  <si>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</si>
  <si>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</si>
  <si>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</si>
  <si>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</si>
  <si>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</si>
  <si>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</si>
  <si>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</si>
  <si>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</si>
  <si>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</si>
  <si>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</si>
  <si>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</si>
  <si>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</si>
  <si>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</si>
  <si>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</si>
  <si>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</si>
  <si>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</si>
  <si>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</si>
  <si>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</si>
  <si>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</si>
  <si>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</si>
  <si>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</si>
  <si>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</si>
  <si>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</si>
  <si>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</si>
  <si>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</si>
  <si>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</si>
  <si>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</si>
  <si>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</si>
  <si>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</si>
  <si>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</si>
  <si>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</si>
  <si>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</si>
  <si>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</si>
  <si>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</si>
  <si>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</si>
  <si>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</si>
  <si>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</si>
  <si>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</si>
  <si>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</si>
  <si>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</si>
  <si>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</si>
  <si>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</si>
  <si>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</si>
  <si>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</si>
  <si>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</si>
  <si>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</si>
  <si>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</si>
  <si>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</si>
  <si>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</si>
  <si>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</si>
  <si>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</si>
  <si>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</si>
  <si>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</si>
  <si>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</si>
  <si>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</si>
  <si>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</si>
  <si>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</si>
  <si>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</si>
  <si>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</si>
  <si>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</si>
  <si>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</si>
  <si>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</si>
  <si>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</si>
  <si>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</si>
  <si>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</si>
  <si>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</si>
  <si>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</si>
  <si>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</si>
  <si>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</si>
  <si>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</si>
  <si>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</si>
  <si>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</si>
  <si>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</si>
  <si>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</si>
  <si>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</si>
  <si>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</si>
  <si>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</si>
  <si>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</si>
  <si>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</si>
  <si>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</si>
  <si>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</si>
  <si>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</si>
  <si>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</si>
  <si>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</si>
  <si>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</si>
  <si>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</si>
  <si>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</si>
  <si>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</si>
  <si>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</si>
  <si>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</si>
  <si>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</si>
  <si>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</si>
  <si>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</si>
  <si>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</si>
  <si>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</si>
  <si>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</si>
  <si>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</si>
  <si>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</si>
  <si>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</si>
  <si>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</si>
  <si>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</si>
  <si>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</si>
  <si>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</si>
  <si>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</si>
  <si>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</si>
  <si>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</si>
  <si>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</si>
  <si>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</si>
  <si>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</si>
  <si>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</si>
  <si>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</si>
  <si>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</si>
  <si>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</si>
  <si>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</si>
  <si>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</si>
  <si>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</si>
  <si>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</si>
  <si>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</si>
  <si>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</si>
  <si>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</si>
  <si>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</si>
  <si>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</si>
  <si>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</si>
  <si>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</si>
  <si>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</si>
  <si>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</si>
  <si>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</si>
  <si>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</si>
  <si>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</si>
  <si>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</si>
  <si>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</si>
  <si>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</si>
  <si>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</si>
  <si>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</si>
  <si>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</si>
  <si>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</si>
  <si>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</si>
  <si>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</si>
  <si>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</si>
  <si>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</si>
  <si>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</si>
  <si>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</si>
  <si>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</si>
  <si>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</si>
  <si>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</si>
  <si>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</si>
  <si>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</si>
  <si>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</si>
  <si>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</si>
  <si>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</si>
  <si>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</si>
  <si>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</si>
  <si>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</si>
  <si>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</si>
  <si>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</si>
  <si>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</si>
  <si>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</si>
  <si>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</si>
  <si>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</si>
  <si>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</si>
  <si>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</si>
  <si>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</si>
  <si>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</si>
  <si>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</si>
  <si>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</si>
  <si>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</si>
  <si>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</si>
  <si>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</si>
  <si>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</si>
  <si>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</si>
  <si>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</si>
  <si>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</si>
  <si>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</si>
  <si>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</si>
  <si>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</si>
  <si>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</si>
  <si>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</si>
  <si>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</si>
  <si>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</si>
  <si>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</si>
  <si>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</si>
  <si>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</si>
  <si>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</si>
  <si>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</si>
  <si>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</si>
  <si>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</si>
  <si>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</si>
  <si>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</si>
  <si>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</si>
  <si>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</si>
  <si>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</si>
  <si>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</si>
  <si>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</si>
  <si>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</si>
  <si>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</si>
  <si>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</si>
  <si>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</si>
  <si>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</si>
  <si>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</si>
  <si>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</si>
  <si>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</si>
  <si>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</si>
  <si>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</si>
  <si>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</si>
  <si>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</si>
  <si>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</si>
  <si>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</si>
  <si>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</si>
  <si>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</si>
  <si>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</si>
  <si>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</si>
  <si>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</si>
  <si>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</si>
  <si>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</si>
  <si>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</si>
  <si>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</si>
  <si>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</si>
  <si>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</si>
  <si>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</si>
  <si>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</si>
  <si>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</si>
  <si>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</si>
  <si>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</si>
  <si>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</si>
  <si>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</si>
  <si>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</si>
  <si>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</si>
  <si>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</si>
  <si>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</si>
  <si>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</si>
  <si>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</si>
  <si>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</si>
  <si>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</si>
  <si>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</si>
  <si>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</si>
  <si>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</si>
  <si>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</si>
  <si>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</si>
  <si>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</si>
  <si>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</si>
  <si>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</si>
  <si>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</si>
  <si>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</si>
  <si>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</si>
  <si>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</si>
  <si>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</si>
  <si>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</si>
  <si>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</si>
  <si>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</si>
  <si>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</si>
  <si>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</si>
  <si>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</si>
  <si>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</si>
  <si>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</si>
  <si>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</si>
  <si>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</si>
  <si>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</si>
  <si>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</si>
  <si>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</si>
  <si>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</si>
  <si>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</si>
  <si>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</si>
  <si>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</si>
  <si>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</si>
  <si>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</si>
  <si>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</si>
  <si>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</si>
  <si>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</si>
  <si>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</si>
  <si>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</si>
  <si>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</si>
  <si>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</si>
  <si>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</si>
  <si>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</si>
  <si>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</si>
  <si>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</si>
  <si>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</si>
  <si>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</si>
  <si>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</si>
  <si>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</si>
  <si>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</si>
  <si>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</si>
  <si>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</si>
  <si>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</si>
  <si>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</si>
  <si>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</si>
  <si>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</si>
  <si>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</si>
  <si>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</si>
  <si>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</si>
  <si>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</si>
  <si>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</si>
  <si>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</si>
  <si>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</si>
  <si>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</si>
  <si>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</si>
  <si>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</si>
  <si>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</si>
  <si>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</si>
  <si>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</si>
  <si>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</si>
  <si>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</si>
  <si>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</si>
  <si>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</si>
  <si>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</si>
  <si>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</si>
  <si>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</si>
  <si>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</si>
  <si>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</si>
  <si>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</si>
  <si>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</si>
  <si>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</si>
  <si>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</si>
  <si>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</si>
  <si>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</si>
  <si>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</si>
  <si>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</si>
  <si>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</si>
  <si>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</si>
  <si>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</si>
  <si>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</si>
  <si>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</si>
  <si>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</si>
  <si>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</si>
  <si>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</si>
  <si>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</si>
  <si>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</si>
  <si>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</si>
  <si>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</si>
  <si>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</si>
  <si>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</si>
  <si>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</si>
  <si>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</si>
  <si>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</si>
  <si>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</si>
  <si>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</si>
  <si>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</si>
  <si>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</si>
  <si>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</si>
  <si>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</si>
  <si>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</si>
  <si>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</si>
  <si>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</si>
  <si>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</si>
  <si>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</si>
  <si>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</si>
  <si>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</si>
  <si>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</si>
  <si>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</si>
  <si>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</si>
  <si>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</si>
  <si>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</si>
  <si>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</si>
  <si>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</si>
  <si>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</si>
  <si>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</si>
  <si>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</si>
  <si>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</si>
  <si>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</si>
  <si>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</si>
  <si>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</si>
  <si>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</si>
  <si>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</si>
  <si>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</si>
  <si>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</si>
  <si>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</si>
  <si>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</si>
  <si>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</si>
  <si>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</si>
  <si>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</si>
  <si>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</si>
  <si>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</si>
  <si>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</si>
  <si>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</si>
  <si>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</si>
  <si>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</si>
  <si>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</si>
  <si>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</si>
  <si>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</si>
  <si>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</si>
  <si>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</si>
  <si>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</si>
  <si>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</si>
  <si>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</si>
  <si>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</si>
  <si>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</si>
  <si>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</si>
  <si>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</si>
  <si>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</si>
  <si>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</si>
  <si>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</si>
  <si>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</si>
  <si>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</si>
  <si>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</si>
  <si>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</si>
  <si>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</si>
  <si>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</si>
  <si>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</si>
  <si>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</si>
  <si>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</si>
  <si>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</si>
  <si>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</si>
  <si>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</si>
  <si>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</si>
  <si>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</si>
  <si>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</si>
  <si>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</si>
  <si>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</si>
  <si>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</si>
  <si>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</si>
  <si>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</si>
  <si>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</si>
  <si>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</si>
  <si>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</si>
  <si>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</si>
  <si>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</si>
  <si>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</si>
  <si>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</si>
  <si>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</si>
  <si>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</si>
  <si>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</si>
  <si>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</si>
  <si>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</si>
  <si>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</si>
  <si>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</si>
  <si>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</si>
  <si>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</si>
  <si>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</si>
  <si>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</si>
  <si>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</si>
  <si>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</si>
  <si>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</si>
  <si>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</si>
  <si>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</si>
  <si>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</si>
  <si>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</si>
  <si>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</si>
  <si>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</si>
  <si>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</si>
  <si>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</si>
  <si>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</si>
  <si>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</si>
  <si>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</si>
  <si>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</si>
  <si>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</si>
  <si>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</si>
  <si>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</si>
  <si>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</si>
  <si>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</si>
  <si>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</si>
  <si>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</si>
  <si>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</si>
  <si>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</si>
  <si>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</si>
  <si>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</si>
  <si>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</si>
  <si>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</si>
  <si>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</si>
  <si>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</si>
  <si>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</si>
  <si>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</si>
  <si>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</si>
  <si>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</si>
  <si>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</si>
  <si>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</si>
  <si>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</si>
  <si>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</si>
  <si>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</si>
  <si>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</si>
  <si>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</si>
  <si>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</si>
  <si>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</si>
  <si>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</si>
  <si>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</si>
  <si>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</si>
  <si>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</si>
  <si>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</si>
  <si>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</si>
  <si>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</si>
  <si>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</si>
  <si>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</si>
  <si>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</si>
  <si>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</si>
  <si>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</si>
  <si>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</si>
  <si>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</si>
  <si>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</si>
  <si>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</si>
  <si>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</si>
  <si>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</si>
  <si>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</si>
  <si>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</si>
  <si>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</si>
  <si>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</si>
  <si>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</si>
  <si>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</si>
  <si>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</si>
  <si>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</si>
  <si>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</si>
  <si>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</si>
  <si>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</si>
  <si>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</si>
  <si>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</si>
  <si>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</si>
  <si>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</si>
  <si>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</si>
  <si>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</si>
  <si>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</si>
  <si>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</si>
  <si>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</si>
  <si>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</si>
  <si>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</si>
  <si>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</si>
  <si>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</si>
  <si>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</si>
  <si>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</si>
  <si>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</si>
  <si>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</si>
  <si>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</si>
  <si>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</si>
  <si>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</si>
  <si>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</si>
  <si>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</si>
  <si>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</si>
  <si>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</si>
  <si>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</si>
  <si>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</si>
  <si>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</si>
  <si>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</si>
  <si>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</si>
  <si>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</si>
  <si>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</si>
  <si>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</si>
  <si>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</si>
  <si>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</si>
  <si>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</si>
  <si>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</si>
  <si>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</si>
  <si>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</si>
  <si>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</si>
  <si>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</si>
  <si>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</si>
  <si>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</si>
  <si>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</si>
  <si>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</si>
  <si>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</si>
  <si>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</si>
  <si>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</si>
  <si>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</si>
  <si>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</si>
  <si>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</si>
  <si>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</si>
  <si>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</si>
  <si>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</si>
  <si>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</si>
  <si>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</si>
  <si>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</si>
  <si>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</si>
  <si>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</si>
  <si>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</si>
  <si>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</si>
  <si>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</si>
  <si>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</si>
  <si>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</si>
  <si>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</si>
  <si>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</si>
  <si>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</si>
  <si>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</si>
  <si>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</si>
  <si>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</si>
  <si>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</si>
  <si>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</si>
  <si>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</si>
  <si>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</si>
  <si>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</si>
  <si>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</si>
  <si>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</si>
  <si>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</si>
  <si>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</si>
  <si>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</si>
  <si>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</si>
  <si>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</si>
  <si>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</si>
  <si>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</si>
  <si>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</si>
  <si>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</si>
  <si>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</si>
  <si>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</si>
  <si>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</si>
  <si>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</si>
  <si>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</si>
  <si>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</si>
  <si>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</si>
  <si>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</si>
  <si>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</si>
  <si>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</si>
  <si>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</si>
  <si>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</si>
  <si>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</si>
  <si>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</si>
  <si>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</si>
  <si>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</si>
  <si>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</si>
  <si>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</si>
  <si>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</si>
  <si>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</si>
  <si>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</si>
  <si>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</si>
  <si>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</si>
  <si>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</si>
  <si>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</si>
  <si>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</si>
  <si>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</si>
  <si>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</si>
  <si>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</si>
  <si>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</si>
  <si>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</si>
  <si>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</si>
  <si>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</si>
  <si>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</si>
  <si>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</si>
  <si>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</si>
  <si>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</si>
  <si>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</si>
  <si>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</si>
  <si>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</si>
  <si>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</si>
  <si>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</si>
  <si>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</si>
  <si>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</si>
  <si>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</si>
  <si>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</si>
  <si>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</si>
  <si>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</si>
  <si>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</si>
  <si>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</si>
  <si>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</si>
  <si>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</si>
  <si>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</si>
  <si>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</si>
  <si>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</si>
  <si>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</si>
  <si>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</si>
  <si>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</si>
  <si>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</si>
  <si>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</si>
  <si>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</si>
  <si>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</si>
  <si>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</si>
  <si>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</si>
  <si>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</si>
  <si>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</si>
  <si>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</si>
  <si>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</si>
  <si>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</si>
  <si>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</si>
  <si>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</si>
  <si>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</si>
  <si>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</si>
  <si>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</si>
  <si>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</si>
  <si>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</si>
  <si>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</si>
  <si>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</si>
  <si>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</si>
  <si>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</si>
  <si>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</si>
  <si>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</si>
  <si>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</si>
  <si>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</si>
  <si>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</si>
  <si>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</si>
  <si>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</si>
  <si>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</si>
  <si>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</si>
  <si>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</si>
  <si>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</si>
  <si>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</si>
  <si>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</si>
  <si>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</si>
  <si>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</si>
  <si>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</si>
  <si>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</si>
  <si>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</si>
  <si>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</si>
  <si>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</si>
  <si>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</si>
  <si>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</si>
  <si>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</si>
  <si>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</si>
  <si>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</si>
  <si>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</si>
  <si>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</si>
  <si>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</si>
  <si>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</si>
  <si>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</si>
  <si>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</si>
  <si>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</si>
  <si>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</si>
  <si>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</si>
  <si>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</si>
  <si>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</si>
  <si>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</si>
  <si>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</si>
  <si>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</si>
  <si>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</si>
  <si>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</si>
  <si>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</si>
  <si>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</si>
  <si>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</si>
  <si>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</si>
  <si>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</si>
  <si>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</si>
  <si>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</si>
  <si>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</si>
  <si>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</si>
  <si>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</si>
  <si>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</si>
  <si>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</si>
  <si>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</si>
  <si>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</si>
  <si>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</si>
  <si>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</si>
  <si>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</si>
  <si>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</si>
  <si>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</si>
  <si>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</si>
  <si>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</si>
  <si>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</si>
  <si>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</si>
  <si>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</si>
  <si>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</si>
  <si>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</si>
  <si>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</si>
  <si>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</si>
  <si>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</si>
  <si>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</si>
  <si>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</si>
  <si>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</si>
  <si>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</si>
  <si>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</si>
  <si>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</si>
  <si>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</si>
  <si>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</si>
  <si>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</si>
  <si>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</si>
  <si>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</si>
  <si>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</si>
  <si>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</si>
  <si>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</si>
  <si>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</si>
  <si>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</si>
  <si>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</si>
  <si>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</si>
  <si>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</si>
  <si>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</si>
  <si>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</si>
  <si>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</si>
  <si>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</si>
  <si>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</si>
  <si>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</si>
  <si>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</si>
  <si>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</si>
  <si>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</si>
  <si>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</si>
  <si>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</si>
  <si>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</si>
  <si>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</si>
  <si>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</si>
  <si>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</si>
  <si>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</si>
  <si>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</si>
  <si>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</si>
  <si>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</si>
  <si>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</si>
  <si>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</si>
  <si>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</si>
  <si>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</si>
  <si>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</si>
  <si>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</si>
  <si>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</si>
  <si>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</si>
  <si>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</si>
  <si>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</si>
  <si>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</si>
  <si>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</si>
  <si>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</si>
  <si>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</si>
  <si>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</si>
  <si>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</si>
  <si>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</si>
  <si>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</si>
  <si>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</si>
  <si>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</si>
  <si>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</si>
  <si>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</si>
  <si>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</si>
  <si>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</si>
  <si>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</si>
  <si>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</si>
  <si>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</si>
  <si>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</si>
  <si>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</si>
  <si>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</si>
  <si>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</si>
  <si>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</si>
  <si>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</si>
  <si>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</si>
  <si>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</si>
  <si>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</si>
  <si>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</si>
  <si>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</si>
  <si>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</si>
  <si>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</si>
  <si>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</si>
  <si>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</si>
  <si>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</si>
  <si>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</si>
  <si>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</si>
  <si>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</si>
  <si>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</si>
  <si>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</si>
  <si>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</si>
  <si>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</si>
  <si>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</si>
  <si>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</si>
  <si>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</si>
  <si>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</si>
  <si>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</si>
  <si>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</si>
  <si>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</si>
  <si>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</si>
  <si>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</si>
  <si>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</si>
  <si>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</si>
  <si>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</si>
  <si>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</si>
  <si>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</si>
  <si>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</si>
  <si>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</si>
  <si>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</si>
  <si>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</si>
  <si>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</si>
  <si>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</si>
  <si>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</si>
  <si>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</si>
  <si>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</si>
  <si>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</si>
  <si>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</si>
  <si>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</si>
  <si>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</si>
  <si>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</si>
  <si>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</si>
  <si>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</si>
  <si>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</si>
  <si>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</si>
  <si>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</si>
  <si>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</si>
  <si>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</si>
  <si>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</si>
  <si>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</si>
  <si>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</si>
  <si>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</si>
  <si>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</si>
  <si>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</si>
  <si>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</si>
  <si>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</si>
  <si>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</si>
  <si>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</si>
  <si>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</si>
  <si>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</si>
  <si>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</si>
  <si>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</si>
  <si>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</si>
  <si>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</si>
  <si>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</si>
  <si>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</si>
  <si>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</si>
  <si>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</si>
  <si>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</si>
  <si>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</si>
  <si>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</si>
  <si>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</si>
  <si>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</si>
  <si>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</si>
  <si>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</si>
  <si>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</si>
  <si>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</si>
  <si>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</si>
  <si>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</si>
  <si>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</si>
  <si>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</si>
  <si>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</si>
  <si>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</si>
  <si>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</si>
  <si>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</si>
  <si>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</si>
  <si>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</si>
  <si>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</si>
  <si>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</si>
  <si>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</si>
  <si>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</si>
  <si>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</si>
  <si>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</si>
  <si>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</si>
  <si>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</si>
  <si>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</si>
  <si>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</si>
  <si>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</si>
  <si>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</si>
  <si>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</si>
  <si>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</si>
  <si>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</si>
  <si>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</si>
  <si>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</si>
  <si>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</si>
  <si>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</si>
  <si>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</si>
  <si>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</si>
  <si>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</si>
  <si>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</si>
  <si>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</si>
  <si>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</si>
  <si>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</si>
  <si>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</si>
  <si>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</si>
  <si>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</si>
  <si>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</si>
  <si>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</si>
  <si>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</si>
  <si>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</si>
  <si>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</si>
  <si>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</si>
  <si>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</si>
  <si>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</si>
  <si>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</si>
  <si>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</si>
  <si>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</si>
  <si>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</si>
  <si>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</si>
  <si>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</si>
  <si>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</si>
  <si>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</si>
  <si>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</si>
  <si>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</si>
  <si>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</si>
  <si>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</si>
  <si>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</si>
  <si>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</si>
  <si>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</si>
  <si>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</si>
  <si>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</si>
  <si>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</si>
  <si>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</si>
  <si>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</si>
  <si>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</si>
  <si>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</si>
  <si>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</si>
  <si>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</si>
  <si>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</si>
  <si>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</si>
  <si>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</si>
  <si>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</si>
  <si>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</si>
  <si>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</si>
  <si>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</si>
  <si>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</si>
  <si>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</si>
  <si>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</si>
  <si>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</si>
  <si>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</si>
  <si>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</si>
  <si>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</si>
  <si>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</si>
  <si>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</si>
  <si>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</si>
  <si>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</si>
  <si>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</si>
  <si>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</si>
  <si>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</si>
  <si>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</si>
  <si>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</si>
  <si>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</si>
  <si>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</si>
  <si>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</si>
  <si>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</si>
  <si>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</si>
  <si>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</si>
  <si>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</si>
  <si>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</si>
  <si>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</si>
  <si>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</si>
  <si>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</si>
  <si>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</si>
  <si>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</si>
  <si>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</si>
  <si>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</si>
  <si>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</si>
  <si>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</si>
  <si>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</si>
  <si>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</si>
  <si>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</si>
  <si>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</si>
  <si>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</si>
  <si>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</si>
  <si>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</si>
  <si>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</si>
  <si>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</si>
  <si>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</si>
  <si>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</si>
  <si>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</si>
  <si>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</si>
  <si>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</si>
  <si>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</si>
  <si>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</si>
  <si>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</si>
  <si>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</si>
  <si>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</si>
  <si>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</si>
  <si>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</si>
  <si>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</si>
  <si>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</si>
  <si>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</si>
  <si>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</si>
  <si>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</si>
  <si>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</si>
  <si>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</si>
  <si>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</si>
  <si>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</si>
  <si>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</si>
  <si>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</si>
  <si>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</si>
  <si>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</si>
  <si>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</si>
  <si>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</si>
  <si>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</si>
  <si>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</si>
  <si>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</si>
  <si>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</si>
  <si>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</si>
  <si>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</si>
  <si>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</si>
  <si>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</si>
  <si>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</si>
  <si>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</si>
  <si>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</si>
  <si>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</si>
  <si>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</si>
  <si>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</si>
  <si>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</si>
  <si>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</si>
  <si>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</si>
  <si>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</si>
  <si>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</si>
  <si>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</si>
  <si>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</si>
  <si>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</si>
  <si>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</si>
  <si>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</si>
  <si>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</si>
  <si>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</si>
  <si>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</si>
  <si>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</si>
  <si>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</si>
  <si>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</si>
  <si>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</si>
  <si>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</si>
  <si>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</si>
  <si>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</si>
  <si>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</si>
  <si>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</si>
  <si>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</si>
  <si>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</si>
  <si>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</si>
  <si>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</si>
  <si>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</si>
  <si>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</si>
  <si>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</si>
  <si>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</si>
  <si>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</si>
  <si>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</si>
  <si>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</si>
  <si>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</si>
  <si>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</si>
  <si>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</si>
  <si>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</si>
  <si>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</si>
  <si>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</si>
  <si>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</si>
  <si>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</si>
  <si>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</si>
  <si>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</si>
  <si>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</si>
  <si>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</si>
  <si>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</si>
  <si>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</si>
  <si>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</si>
  <si>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</si>
  <si>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</si>
  <si>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</si>
  <si>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</si>
  <si>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</si>
  <si>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</si>
  <si>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</si>
  <si>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</si>
  <si>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</si>
  <si>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</si>
  <si>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</si>
  <si>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</si>
  <si>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</si>
  <si>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</si>
  <si>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</si>
  <si>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</si>
  <si>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</si>
  <si>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</si>
  <si>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</si>
  <si>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</si>
  <si>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</si>
  <si>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</si>
  <si>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</si>
  <si>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</si>
  <si>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</si>
  <si>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</si>
  <si>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</si>
  <si>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</si>
  <si>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</si>
  <si>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</si>
  <si>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</si>
  <si>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</si>
  <si>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</si>
  <si>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</si>
  <si>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</si>
  <si>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</si>
  <si>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</si>
  <si>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</si>
  <si>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</si>
  <si>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</si>
  <si>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</si>
  <si>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</si>
  <si>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</si>
  <si>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</si>
  <si>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</si>
  <si>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</si>
  <si>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</si>
  <si>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</si>
  <si>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</si>
  <si>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</si>
  <si>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</si>
  <si>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</si>
  <si>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</si>
  <si>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</si>
  <si>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</si>
  <si>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</si>
  <si>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</si>
  <si>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</si>
  <si>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</si>
  <si>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</si>
  <si>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</si>
  <si>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</si>
  <si>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</si>
  <si>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</si>
  <si>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</si>
  <si>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</si>
  <si>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</si>
  <si>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</si>
  <si>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</si>
  <si>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</si>
  <si>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</si>
  <si>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</si>
  <si>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</si>
  <si>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</si>
  <si>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</si>
  <si>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</si>
  <si>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</si>
  <si>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</si>
  <si>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</si>
  <si>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</si>
  <si>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</si>
  <si>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</si>
  <si>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</si>
  <si>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</si>
  <si>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</si>
  <si>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</si>
  <si>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</si>
  <si>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</si>
  <si>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</si>
  <si>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</si>
  <si>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</si>
  <si>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</si>
  <si>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</si>
  <si>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</si>
  <si>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</si>
  <si>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</si>
  <si>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</si>
  <si>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</si>
  <si>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</si>
  <si>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</si>
  <si>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</si>
  <si>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</si>
  <si>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</si>
  <si>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</si>
  <si>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</si>
  <si>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</si>
  <si>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</si>
  <si>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</si>
  <si>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</si>
  <si>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</si>
  <si>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</si>
  <si>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</si>
  <si>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</si>
  <si>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</si>
  <si>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</si>
  <si>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</si>
  <si>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</si>
  <si>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</si>
  <si>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</si>
  <si>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</si>
  <si>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</si>
  <si>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</si>
  <si>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</si>
  <si>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</si>
  <si>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</si>
  <si>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</si>
  <si>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</si>
  <si>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</si>
  <si>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</si>
  <si>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</si>
  <si>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</si>
  <si>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</si>
  <si>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</si>
  <si>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</si>
  <si>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</si>
  <si>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</si>
  <si>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</si>
  <si>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</si>
  <si>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</si>
  <si>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</si>
  <si>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</si>
  <si>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</si>
  <si>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</si>
  <si>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</si>
  <si>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</si>
  <si>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</si>
  <si>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</si>
  <si>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</si>
  <si>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</si>
  <si>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</si>
  <si>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</si>
  <si>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</si>
  <si>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</si>
  <si>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</si>
  <si>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</si>
  <si>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</si>
  <si>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</si>
  <si>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</si>
  <si>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</si>
  <si>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</si>
  <si>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</si>
  <si>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</si>
  <si>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</si>
  <si>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</si>
  <si>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</si>
  <si>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</si>
  <si>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</si>
  <si>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</si>
  <si>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</si>
  <si>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</si>
  <si>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</si>
  <si>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</si>
  <si>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</si>
  <si>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</si>
  <si>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</si>
  <si>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</si>
  <si>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</si>
  <si>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</si>
  <si>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</si>
  <si>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</si>
  <si>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</si>
  <si>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</si>
  <si>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</si>
  <si>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</si>
  <si>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</si>
  <si>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</si>
  <si>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</si>
  <si>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</si>
  <si>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</si>
  <si>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</si>
  <si>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</si>
  <si>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</si>
  <si>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</si>
  <si>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</si>
  <si>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</si>
  <si>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</si>
  <si>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</si>
  <si>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</si>
  <si>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</si>
  <si>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</si>
  <si>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</si>
  <si>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</si>
  <si>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</si>
  <si>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</si>
  <si>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</si>
  <si>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</si>
  <si>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</si>
  <si>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</si>
  <si>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</si>
  <si>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</si>
  <si>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</si>
  <si>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</si>
  <si>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</si>
  <si>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</si>
  <si>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</si>
  <si>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</si>
  <si>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</si>
  <si>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</si>
  <si>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</si>
  <si>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</si>
  <si>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</si>
  <si>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</si>
  <si>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</si>
  <si>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</si>
  <si>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</si>
  <si>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</si>
  <si>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</si>
  <si>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</si>
  <si>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</si>
  <si>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</si>
  <si>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</si>
  <si>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</si>
  <si>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</si>
  <si>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</si>
  <si>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</si>
  <si>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</si>
  <si>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</si>
  <si>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</si>
  <si>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</si>
  <si>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</si>
  <si>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</si>
  <si>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</si>
  <si>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</si>
  <si>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</si>
  <si>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</si>
  <si>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</si>
  <si>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</si>
  <si>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</si>
  <si>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</si>
  <si>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</si>
  <si>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</si>
  <si>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</si>
  <si>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</si>
  <si>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</si>
  <si>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</si>
  <si>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</si>
  <si>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</si>
  <si>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</si>
  <si>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</si>
  <si>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</si>
  <si>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</si>
  <si>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</si>
  <si>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</si>
  <si>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</si>
  <si>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</si>
  <si>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</si>
  <si>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</si>
  <si>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</si>
  <si>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</si>
  <si>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</si>
  <si>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</si>
  <si>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</si>
  <si>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</si>
  <si>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</si>
  <si>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</si>
  <si>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</si>
  <si>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</si>
  <si>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</si>
  <si>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</si>
  <si>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</si>
  <si>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</si>
  <si>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</si>
  <si>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</si>
  <si>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</si>
  <si>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</si>
  <si>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</si>
  <si>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</si>
  <si>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</si>
  <si>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</si>
  <si>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</si>
  <si>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</si>
  <si>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</si>
  <si>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</si>
  <si>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</si>
  <si>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</si>
  <si>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</si>
  <si>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</si>
  <si>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</si>
  <si>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</si>
  <si>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</si>
  <si>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</si>
  <si>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</si>
  <si>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</si>
  <si>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</si>
  <si>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</si>
  <si>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</si>
  <si>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</si>
  <si>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</si>
  <si>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</si>
  <si>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</si>
  <si>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</si>
  <si>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</si>
  <si>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</si>
  <si>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</si>
  <si>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</si>
  <si>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</si>
  <si>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</si>
  <si>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</si>
  <si>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</si>
  <si>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</si>
  <si>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</si>
  <si>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</si>
  <si>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</si>
  <si>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</si>
  <si>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</si>
  <si>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</si>
  <si>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</si>
  <si>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</si>
  <si>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</si>
  <si>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</si>
  <si>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</si>
  <si>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</si>
  <si>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</si>
  <si>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</si>
  <si>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</si>
  <si>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</si>
  <si>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</si>
  <si>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</si>
  <si>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</si>
  <si>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</si>
  <si>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</si>
  <si>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</si>
  <si>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</si>
  <si>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</si>
  <si>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</si>
  <si>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</si>
  <si>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</si>
  <si>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</si>
  <si>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</si>
  <si>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</si>
  <si>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</si>
  <si>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</si>
  <si>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</si>
  <si>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</si>
  <si>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</si>
  <si>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</si>
  <si>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</si>
  <si>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</si>
  <si>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</si>
  <si>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</si>
  <si>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</si>
  <si>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</si>
  <si>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</si>
  <si>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</si>
  <si>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</si>
  <si>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</si>
  <si>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</si>
  <si>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</si>
  <si>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</si>
  <si>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</si>
  <si>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</si>
  <si>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</si>
  <si>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</si>
  <si>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</si>
  <si>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</si>
  <si>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</si>
  <si>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</si>
  <si>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</si>
  <si>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</si>
  <si>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</si>
  <si>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</si>
  <si>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</si>
  <si>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</si>
  <si>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</si>
  <si>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</si>
  <si>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</si>
  <si>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</si>
  <si>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</si>
  <si>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</si>
  <si>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</si>
  <si>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</si>
  <si>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</si>
  <si>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</si>
  <si>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</si>
  <si>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</si>
  <si>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</si>
  <si>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</si>
  <si>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</si>
  <si>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</si>
  <si>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</si>
  <si>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</si>
  <si>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</si>
  <si>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</si>
  <si>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</si>
  <si>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</si>
  <si>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</si>
  <si>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</si>
  <si>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</si>
  <si>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</si>
  <si>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</si>
  <si>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</si>
  <si>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</si>
  <si>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</si>
  <si>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</si>
  <si>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</si>
  <si>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</si>
  <si>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</si>
  <si>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</si>
  <si>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</si>
  <si>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</si>
  <si>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</si>
  <si>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</si>
  <si>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</si>
  <si>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</si>
  <si>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</si>
  <si>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</si>
  <si>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</si>
  <si>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</si>
  <si>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</si>
  <si>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</si>
  <si>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</si>
  <si>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</si>
  <si>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</si>
  <si>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</si>
  <si>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</si>
  <si>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</si>
  <si>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</si>
  <si>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</si>
  <si>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</si>
  <si>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</si>
  <si>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</si>
  <si>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</si>
  <si>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</si>
  <si>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</si>
  <si>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</si>
  <si>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</si>
  <si>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</si>
  <si>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</si>
  <si>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</si>
  <si>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</si>
  <si>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</si>
  <si>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</si>
  <si>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</si>
  <si>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</si>
  <si>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</si>
  <si>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</si>
  <si>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</si>
  <si>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</si>
  <si>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</si>
  <si>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</si>
  <si>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</si>
  <si>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</si>
  <si>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</si>
  <si>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</si>
  <si>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</si>
  <si>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</si>
  <si>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</si>
  <si>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</si>
  <si>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</si>
  <si>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</si>
  <si>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</si>
  <si>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</si>
  <si>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</si>
  <si>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</si>
  <si>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</si>
  <si>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</si>
  <si>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</si>
  <si>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</si>
  <si>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</si>
  <si>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</si>
  <si>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</si>
  <si>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</si>
  <si>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</si>
  <si>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</si>
  <si>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</si>
  <si>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</si>
  <si>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</si>
  <si>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</si>
  <si>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</si>
  <si>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</si>
  <si>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</si>
  <si>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</si>
  <si>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</si>
  <si>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</si>
  <si>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</si>
  <si>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</si>
  <si>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</si>
  <si>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</si>
  <si>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</si>
  <si>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</si>
  <si>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</si>
  <si>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</si>
  <si>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</si>
  <si>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</si>
  <si>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</si>
  <si>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</si>
  <si>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</si>
  <si>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</si>
  <si>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</si>
  <si>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</si>
  <si>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</si>
  <si>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</si>
  <si>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</si>
  <si>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</si>
  <si>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</si>
  <si>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</si>
  <si>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</si>
  <si>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</si>
  <si>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</si>
  <si>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</si>
  <si>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</si>
  <si>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</si>
  <si>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</si>
  <si>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</si>
  <si>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</si>
  <si>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</si>
  <si>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</si>
  <si>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</si>
  <si>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</si>
  <si>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</si>
  <si>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</si>
  <si>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</si>
  <si>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</si>
  <si>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</si>
  <si>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</si>
  <si>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</si>
  <si>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</si>
  <si>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</si>
  <si>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</si>
  <si>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</si>
  <si>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</si>
  <si>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</si>
  <si>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</si>
  <si>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</si>
  <si>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</si>
  <si>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</si>
  <si>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</si>
  <si>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</si>
  <si>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</si>
  <si>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</si>
  <si>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</si>
  <si>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</si>
  <si>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</si>
  <si>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</si>
  <si>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</si>
  <si>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</si>
  <si>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</si>
  <si>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</si>
  <si>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</si>
  <si>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</si>
  <si>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</si>
  <si>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</si>
  <si>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</si>
  <si>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</si>
  <si>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</si>
  <si>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</si>
  <si>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</si>
  <si>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</si>
  <si>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</si>
  <si>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</si>
  <si>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</si>
  <si>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</si>
  <si>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</si>
  <si>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</si>
  <si>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</si>
  <si>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</si>
  <si>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</si>
  <si>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</si>
  <si>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</si>
  <si>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</si>
  <si>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</si>
  <si>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</si>
  <si>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</si>
  <si>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</si>
  <si>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</si>
  <si>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</si>
  <si>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</si>
  <si>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</si>
  <si>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</si>
  <si>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</si>
  <si>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</si>
  <si>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</si>
  <si>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</si>
  <si>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</si>
  <si>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</si>
  <si>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</si>
  <si>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</si>
  <si>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</si>
  <si>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</si>
  <si>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</si>
  <si>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</si>
  <si>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</si>
  <si>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</si>
  <si>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</si>
  <si>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</si>
  <si>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</si>
  <si>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</si>
  <si>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</si>
  <si>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</si>
  <si>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</si>
  <si>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</si>
  <si>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</si>
  <si>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</si>
  <si>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</si>
  <si>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</si>
  <si>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</si>
  <si>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</si>
  <si>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</si>
  <si>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</si>
  <si>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</si>
  <si>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</si>
  <si>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</si>
  <si>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</si>
  <si>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</si>
  <si>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</si>
  <si>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</si>
  <si>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</si>
  <si>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</si>
  <si>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</si>
  <si>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</si>
  <si>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</si>
  <si>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</si>
  <si>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</si>
  <si>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</si>
  <si>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</si>
  <si>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</si>
  <si>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PCM-20251112-00002399</t>
  </si>
  <si>
    <t>USF area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</si>
  <si>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</si>
  <si>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</si>
  <si>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</si>
  <si>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</si>
  <si>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</si>
  <si>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</si>
  <si>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</si>
  <si>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</si>
  <si>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</si>
  <si>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</si>
  <si>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</si>
  <si>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</si>
  <si>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</si>
  <si>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</si>
  <si>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</si>
  <si>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</si>
  <si>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</si>
  <si>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</si>
  <si>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</si>
  <si>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</si>
  <si>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</si>
  <si>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</si>
  <si>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</si>
  <si>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</si>
  <si>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</si>
  <si>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</si>
  <si>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</si>
  <si>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</si>
  <si>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</si>
  <si>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</si>
  <si>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</si>
  <si>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</si>
  <si>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</si>
  <si>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</si>
  <si>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</si>
  <si>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</si>
  <si>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</si>
  <si>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</si>
  <si>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</si>
  <si>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</si>
  <si>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</si>
  <si>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</si>
  <si>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</si>
  <si>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</si>
  <si>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</si>
  <si>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</si>
  <si>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</si>
  <si>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</si>
  <si>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</si>
  <si>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</si>
  <si>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</si>
  <si>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</si>
  <si>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</si>
  <si>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</si>
  <si>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</si>
  <si>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</si>
  <si>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</si>
  <si>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</si>
  <si>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</si>
  <si>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</si>
  <si>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</si>
  <si>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</si>
  <si>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</si>
  <si>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</si>
  <si>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</si>
  <si>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</si>
  <si>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</si>
  <si>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</si>
  <si>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</si>
  <si>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</si>
  <si>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</si>
  <si>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</si>
  <si>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</si>
  <si>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</si>
  <si>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</si>
  <si>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</si>
  <si>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</si>
  <si>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</si>
  <si>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</si>
  <si>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</si>
  <si>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</si>
  <si>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</si>
  <si>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</si>
  <si>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</si>
  <si>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</si>
  <si>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</si>
  <si>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</si>
  <si>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</si>
  <si>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</si>
  <si>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</si>
  <si>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</si>
  <si>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</si>
  <si>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</si>
  <si>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</si>
  <si>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</si>
  <si>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45 min</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</si>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</sst>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28" fillId="2" borderId="7"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310.9929253472219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0" t="s">
        <v>39023</v>
      </c>
      <c r="B3" s="151" t="str">
        <f>IFERROR(VLOOKUP(D3,DB!A:K,11,0),"")</f>
        <v>R1</v>
      </c>
      <c r="C3" s="151">
        <v>1</v>
      </c>
      <c r="D3" s="151" t="s">
        <v>20349</v>
      </c>
      <c r="E3" s="152" t="s">
        <v>39021</v>
      </c>
      <c r="F3" s="160">
        <v>45973.933668981481</v>
      </c>
      <c r="G3" s="153">
        <f ca="1">IFERROR(NOW()-F3,"")</f>
        <v>7.6822916671517305E-3</v>
      </c>
      <c r="H3" s="149">
        <v>45973.902418981481</v>
      </c>
      <c r="I3" s="151" t="str">
        <f>IFERROR(VLOOKUP(D3,DB!A:F,6,0),"")</f>
        <v>Generator-SG</v>
      </c>
      <c r="J3" s="151" t="str">
        <f>IFERROR(VLOOKUP(D3,DB!A:G,7,0),"")</f>
        <v>Vandalized</v>
      </c>
      <c r="K3" s="154" t="s">
        <v>39024</v>
      </c>
      <c r="L3" s="155" t="str">
        <f>IFERROR(VLOOKUP(D3,DB!A:I,9,0),"")</f>
        <v>Latis</v>
      </c>
    </row>
    <row r="4" spans="1:15" ht="15" customHeight="1">
      <c r="A4" s="108"/>
      <c r="B4" s="109" t="str">
        <f>IFERROR(VLOOKUP(D4,DB!A:K,11,0),"")</f>
        <v/>
      </c>
      <c r="C4" s="109"/>
      <c r="D4" s="109"/>
      <c r="E4" s="110"/>
      <c r="F4" s="111"/>
      <c r="G4" s="112">
        <f t="shared" ref="G4:G25" ca="1" si="0">IFERROR(NOW()-F4,"")</f>
        <v>45973.941351273148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45973.941351273148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45973.941351273148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45973.941351273148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45973.941351273148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45973.941351273148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45973.941351273148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45973.941351273148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45973.941351273148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45973.941351273148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45973.941351273148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45973.941351273148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45973.941351273148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45973.941351273148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45973.941351273148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45973.941351273148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45973.941351273148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45973.941351273148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45973.941351273148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45973.941351273148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45973.941351273148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45973.941351273148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45973.941351273148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45973.941351273148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45973.941351273148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45973.941351273148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45973.941351273148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45973.941351273148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45973.941351273148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45973.941351273148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45973.941351273148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45973.941351273148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45973.941351273148</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45973.941351273148</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45973.941351273148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45973.941351273148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45973.941351273148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45973.941351273148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45973.941351273148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45973.941351273148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45973.941351273148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45973.941351273148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45973.941351273148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45973.941351273148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45973.941351273148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45973.941351273148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45973.941351273148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45973.941351273148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45973.941351273148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45973.941351273148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45973.941351273148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45973.941351273148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45973.941351273148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45973.941351273148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45973.941351273148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45973.941351273148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45973.941351273148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45973.941351273148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45973.941351273148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45973.941351273148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45973.941351273148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45973.941351273148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45973.941351273148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45973.941351273148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45973.941351273148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45973.941351273148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45973.941351273148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45973.941351273148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45973.941351273148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45973.941351273148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45973.941351273148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45973.941351273148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45973.941351273148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45973.941351273148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45973.941351273148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45973.941351273148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45973.941351273148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45973.941351273148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45973.941351273148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45973.941351273148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45973.941351273148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45973.941351273148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45973.941351273148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45973.941351273148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45973.941351273148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45973.941351273148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45973.941351273148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45973.941351273148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45973.941351273148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45973.941351273148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45973.941351273148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45973.941351273148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45973.941351273148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45973.941351273148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45973.941351273148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45973.941351273148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45973.941351273148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45973.941351273148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45973.941351273148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45973.941351273148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45973.941351273148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45973.941351273148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45973.941351273148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45973.941351273148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45973.941351273148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45973.941351273148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45973.941351273148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45973.941351273148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45973.941351273148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45973.941351273148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45973.941351273148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45973.941351273148</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45973.941351273148</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45973.941351273148</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148.94151331018656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45973.941351273148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45973.941351273148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45973.941351273148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45973.941351273148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45973.941351273148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45973.941351273148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45973.941351273148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45973.941351273148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45973.941351273148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45973.941351273148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45973.941351273148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45973.941351273148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45973.941351273148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45973.941351273148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45973.941351273148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45973.941351273148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45973.941351273148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45973.941351273148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45973.941351273148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45973.941351273148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45973.941351273148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45973.941351273148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45973.941351273148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45973.941351273148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45973.941351273148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45973.941351273148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45973.941351273148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45973.941351273148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45973.941351273148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45973.941351273148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45973.941351273148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45973.941351273148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45973.941351273148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45973.941351273148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45973.941351273148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45973.941351273148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45973.941351273148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45973.941351273148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45973.941351273148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45973.941351273148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45973.941351273148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45973.941351273148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45973.941351273148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45973.941351273148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45973.941351273148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45973.941351273148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45973.941351273148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45973.941351273148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45973.941351273148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45973.941351273148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45973.941351273148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45973.941351273148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45973.941351273148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45973.941351273148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45973.941351273148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45973.941351273148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45973.941351273148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45973.941351273148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3.002025462774327E-2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45973.941351273148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45973.941351273148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45973.941351273148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45973.941351273148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45973.941351273148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45973.941351273148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45973.941351273148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45973.941351273148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45973.941351273148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45973.941351273148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45973.941351273148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45973.941351273148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45973.941351273148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45973.941351273148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45973.941351273148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45973.941351273148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45973.941351273148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45973.941351273148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45973.941351273148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45973.941351273148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45973.941351273148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45973.941351273148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45973.941351273148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45973.941351273148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45973.941351273148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45973.941351273148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45973.941351273148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45973.941351273148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45973.941351273148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45973.941351273148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45973.941351273148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45973.941351273148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45973.941351273148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45973.941351273148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45973.941351273148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45973.941351273148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45973.941351273148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45973.941351273148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45973.941351273148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45973.941351273148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45973.941351273148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45973.941351273148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45973.941351273148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45973.941351273148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45973.941351273148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45973.941351273148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45973.941351273148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45973.941351273148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45973.941351273148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45973.941351273148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45973.941351273148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45973.941351273148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45973.941351273148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45973.941351273148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45973.941351273148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45973.941351273148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45973.941351273148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45973.941351273148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45973.941351273148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45973.941351273148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45973.941351273148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45973.941351273148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45973.941351273148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45973.941351273148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45973.941351273148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45973.941351273148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45973.941351273148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45973.941351273148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45973.941351273148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45973.941351273148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45973.941351273148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45973.941351273148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45973.941351273148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45973.941351273148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45973.941351273148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45973.941351273148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45973.941351273148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45973.941351273148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45973.941351273148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45973.941351273148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45973.941351273148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45973.941351273148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45973.941351273148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45973.941351273148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45973.941351273148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45973.941351273148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45973.941351273148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45973.941351273148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45973.941351273148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45973.941351273148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45973.941351273148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45973.941351273148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45973.941351273148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45973.941351273148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45973.941351273148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45973.941351273148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45973.941351273148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45973.941351273148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45973.941351273148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45973.941351273148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45973.941351273148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45973.941351273148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45973.941351273148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45973.941351273148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45973.941351273148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45973.941351273148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45973.941351273148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45973.941351273148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45973.941351273148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45973.941351273148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45973.941351273148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45973.941351273148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45973.941351273148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45973.941351273148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45973.941351273148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45973.941351273148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45973.941351273148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45973.941351273148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45973.941351273148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45973.941351273148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45973.941351273148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45973.941351273148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45973.941351273148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45973.941351273148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45973.941351273148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45973.941351273148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45973.941351273148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45973.941351273148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45973.941351273148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45973.941351273148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45973.941351273148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45973.941351273148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45973.941351273148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45973.941351273148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45973.941351273148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45973.941351273148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45973.941351273148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45973.941351273148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45973.941351273148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45973.941351273148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45973.941351273148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45973.941351273148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45973.941351273148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45973.941351273148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45973.941351273148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45973.941351273148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45973.941351273148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45973.941351273148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45973.941351273148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45973.941351273148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45973.941351273148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45973.941351273148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45973.941351273148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45973.941351273148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45973.941351273148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45973.941351273148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45973.941351273148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45973.941351273148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45973.941351273148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45973.941351273148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45973.941351273148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45973.941351273148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45973.941351273148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45973.941351273148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45973.941351273148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45973.941351273148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45973.941351273148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45973.941351273148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45973.941351273148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45973.941351273148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45973.941351273148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45973.941351273148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45973.941351273148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45973.941351273148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45973.941351273148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45973.941351273148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45973.941351273148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45973.941351273148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45973.941351273148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45973.941351273148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45973.941351273148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45973.941351273148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45973.941351273148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45973.941351273148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45973.941351273148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45973.941351273148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45973.941351273148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45973.941351273148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45973.941351273148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45973.941351273148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45973.941351273148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45973.941351273148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45973.941351273148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45973.941351273148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45973.941351273148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45973.941351273148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45973.941351273148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45973.941351273148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45973.941351273148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45973.941351273148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45973.941351273148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45973.941351273148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45973.941351273148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45973.941351273148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45973.941351273148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45973.941351273148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45973.941351273148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45973.941351273148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45973.941351273148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45973.941351273148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45973.941351273148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45973.941351273148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45973.941351273148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45973.941351273148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45973.941351273148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45973.941351273148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45973.941351273148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45973.941351273148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45973.941351273148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45973.941351273148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45973.941351273148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45973.941351273148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45973.941351273148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45973.941351273148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45973.941351273148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45973.941351273148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45973.941351273148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45973.941351273148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45973.941351273148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45973.941351273148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45973.941351273148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45973.941351273148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45973.941351273148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45973.941351273148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45973.941351273148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45973.941351273148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45973.941351273148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45973.941351273148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45973.941351273148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45973.941351273148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45973.941351273148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45973.941351273148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45973.941351273148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45973.941351273148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45973.941351273148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45973.941351273148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45973.941351273148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45973.941351273148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45973.941351273148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45973.941351273148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45973.941351273148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45973.941351273148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45973.941351273148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45973.941351273148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45973.941351273148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45973.941351273148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45973.941351273148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45973.941351273148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45973.941351273148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45973.941351273148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45973.941351273148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45973.941351273148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45973.941351273148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45973.941351273148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45973.941351273148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45973.941351273148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45973.941351273148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45973.941351273148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45973.941351273148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45973.941351273148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45973.941351273148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45973.941351273148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45973.941351273148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45973.941351273148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45973.941351273148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45973.941351273148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45973.941351273148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45973.941351273148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45973.941351273148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45973.941351273148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45973.941351273148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45973.941351273148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45973.941351273148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45973.941351273148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45973.941351273148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45973.941351273148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45973.941351273148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45973.941351273148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45973.941351273148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45973.941351273148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45973.941351273148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45973.941351273148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45973.941351273148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45973.941351273148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45973.941351273148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45973.941351273148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45973.941351273148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45973.941351273148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45973.941351273148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45973.941351273148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45973.941351273148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45973.941351273148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45973.941351273148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45973.941351273148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45973.941351273148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45973.941351273148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45973.941351273148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45973.941351273148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45973.941351273148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45973.941351273148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45973.941351273148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45973.941351273148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45973.941351273148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45973.941351273148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45973.941351273148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45973.941351273148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45973.941351273148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45973.941351273148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45973.941351273148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45973.941351273148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45973.941351273148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45973.941351273148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45973.941351273148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45973.941351273148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45973.941351273148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45973.941351273148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45973.941351273148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45973.941351273148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45973.941351273148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45973.941351273148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45973.941351273148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45973.941351273148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45973.941351273148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45973.941351273148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45973.941351273148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45973.941351273148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45973.941351273148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45973.941351273148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45973.941351273148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45973.941351273148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45973.941351273148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45973.941351273148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45973.941351273148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45973.941351273148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45973.941351273148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45973.941351273148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45973.941351273148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45973.941351273148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45973.941351273148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45973.941351273148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45973.941351273148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45973.941351273148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45973.941351273148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45973.941351273148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45973.941351273148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45973.941351273148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45973.941351273148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45973.941351273148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45973.941351273148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45973.941351273148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45973.941351273148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45973.941351273148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45973.941351273148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45973.941351273148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45973.941351273148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45973.941351273148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45973.941351273148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45973.941351273148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45973.941351273148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45973.941351273148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45973.941351273148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45973.941351273148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45973.941351273148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45973.941351273148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45973.941351273148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45973.941351273148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45973.941351273148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45973.941351273148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45973.941351273148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45973.941351273148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45973.941351273148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45973.941351273148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45973.941351273148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45973.941351273148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45973.941351273148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45973.941351273148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45973.941351273148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45973.941351273148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45973.941351273148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45973.941351273148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45973.941351273148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45973.941351273148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45973.941351273148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45973.941351273148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45973.941351273148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45973.941351273148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45973.941351273148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45973.941351273148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45973.941351273148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45973.941351273148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45973.941351273148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45973.941351273148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45973.941351273148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45973.941351273148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45973.941351273148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45973.941351273148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45973.941351273148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45973.941351273148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45973.941351273148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45973.941351273148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45973.941351273148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45973.941351273148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45973.941351273148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45973.941351273148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45973.941351273148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45973.941351273148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45973.941351273148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45973.941351273148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45973.941351273148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45973.941351273148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45973.941351273148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45973.941351273148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45973.941351273148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45973.941351273148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45973.941351273148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45973.941351273148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45973.941351273148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45973.941351273148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45973.941351273148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45973.941351273148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45973.941351273148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45973.941351273148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45973.941351273148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45973.941351273148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45973.941351273148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45973.941351273148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45973.941351273148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45973.941351273148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45973.941351273148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45973.941351273148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45973.941351273148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45973.941351273148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45973.941351273148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45973.941351273148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45973.941351273148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45973.941351273148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45973.941351273148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45973.941351273148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45973.941351273148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45973.941351273148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45973.941351273148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45973.941351273148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45973.941351273148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45973.941351273148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45973.941351273148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45973.941351273148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45973.941351273148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45973.941351273148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45973.941351273148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45973.941351273148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45973.941351273148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45973.941351273148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45973.941351273148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45973.941351273148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45973.941351273148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45973.941351273148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45973.941351273148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45973.941351273148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45973.941351273148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45973.941351273148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45973.941351273148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45973.941351273148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45973.941351273148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45973.941351273148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45973.941351273148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45973.941351273148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45973.941351273148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45973.941351273148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45973.941351273148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45973.941351273148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45973.941351273148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45973.941351273148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45973.941351273148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45973.941351273148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45973.941351273148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45973.941351273148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45973.941351273148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45973.941351273148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45973.941351273148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45973.941351273148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45973.941351273148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45973.941351273148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45973.941351273148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45973.941351273148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45973.941351273148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45973.941351273148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45973.941351273148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45973.941351273148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45973.941351273148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45973.941351273148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45973.941351273148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45973.941351273148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45973.941351273148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45973.941351273148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45973.941351273148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45973.941351273148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45973.941351273148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45973.941351273148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45973.941351273148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45973.941351273148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45973.941351273148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45973.941351273148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45973.941351273148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45973.941351273148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45973.941351273148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45973.941351273148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45973.941351273148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45973.941351273148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45973.941351273148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45973.941351273148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45973.941351273148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45973.941351273148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45973.941351273148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45973.941351273148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45973.941351273148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45973.941351273148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45973.941351273148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45973.941351273148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45973.941351273148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45973.941351273148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45973.941351273148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45973.941351273148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45973.941351273148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45973.941351273148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45973.941351273148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45973.941351273148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45973.941351273148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45973.941351273148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45973.941351273148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45973.941351273148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45973.941351273148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45973.941351273148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45973.941351273148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45973.941351273148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45973.941351273148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45973.941351273148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45973.941351273148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45973.941351273148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45973.941351273148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45973.941351273148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45973.941351273148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45973.941351273148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45973.941351273148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45973.941351273148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45973.941351273148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45973.941351273148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45973.941351273148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45973.941351273148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45973.941351273148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45973.941351273148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45973.941351273148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45973.941351273148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45973.941351273148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45973.941351273148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45973.941351273148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45973.941351273148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45973.941351273148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45973.941351273148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45973.941351273148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45973.941351273148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45973.941351273148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45973.941351273148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45973.941351273148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45973.941351273148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45973.941351273148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45973.941351273148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45973.941351273148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45973.941351273148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45973.941351273148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45973.941351273148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45973.941351273148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45973.941351273148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45973.941351273148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45973.941351273148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45973.941351273148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45973.941351273148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45973.941351273148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45973.941351273148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45973.941351273148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45973.941351273148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45973.941351273148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45973.941351273148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45973.941351273148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45973.941351273148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45973.941351273148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45973.941351273148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45973.941351273148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45973.941351273148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45973.941351273148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45973.941351273148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45973.941351273148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45973.941351273148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45973.941351273148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45973.941351273148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45973.941351273148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45973.941351273148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45973.941351273148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45973.941351273148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45973.941351273148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45973.941351273148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45973.941351273148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45973.941351273148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45973.941351273148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45973.941351273148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45973.941351273148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45973.941351273148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45973.941351273148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45973.941351273148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45973.941351273148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45973.941351273148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45973.941351273148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45973.941351273148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45973.941351273148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45973.941351273148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45973.941351273148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45973.941351273148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45973.941351273148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45973.941351273148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45973.941351273148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45973.941351273148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45973.941351273148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45973.941351273148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45973.941351273148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45973.941351273148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45973.941351273148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45973.941351273148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45973.941351273148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45973.941351273148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45973.941351273148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45973.941351273148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45973.941351273148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45973.941351273148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45973.941351273148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45973.941351273148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45973.941351273148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45973.941351273148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45973.941351273148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45973.941351273148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45973.941351273148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45973.941351273148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45973.941351273148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45973.941351273148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45973.941351273148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45973.941351273148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45973.941351273148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45973.941351273148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45973.941351273148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45973.941351273148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45973.941351273148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45973.941351273148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45973.941351273148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45973.941351273148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45973.941351273148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45973.941351273148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45973.941351273148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45973.941351273148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45973.941351273148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45973.941351273148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45973.941351273148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45973.941351273148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45973.941351273148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45973.941351273148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45973.941351273148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45973.941351273148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45973.941351273148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45973.941351273148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45973.941351273148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45973.941351273148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45973.941351273148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45973.941351273148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45973.941351273148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45973.941351273148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45973.941351273148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45973.941351273148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45973.941351273148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45973.941351273148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45973.941351273148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45973.941351273148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45973.941351273148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45973.941351273148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45973.941351273148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45973.941351273148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45973.941351273148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45973.941351273148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45973.941351273148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45973.941351273148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45973.941351273148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45973.941351273148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45973.941351273148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45973.941351273148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45973.941351273148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45973.941351273148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45973.941351273148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45973.941351273148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45973.941351273148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45973.941351273148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45973.941351273148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45973.941351273148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45973.941351273148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45973.941351273148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45973.941351273148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45973.941351273148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45973.941351273148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45973.941351273148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45973.941351273148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45973.941351273148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45973.941351273148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45973.941351273148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45973.941351273148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45973.941351273148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45973.941351273148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45973.941351273148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45973.941351273148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45973.941351273148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45973.941351273148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45973.941351273148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45973.941351273148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45973.941351273148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45973.941351273148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45973.941351273148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45973.941351273148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45973.941351273148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45973.941351273148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45973.941351273148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45973.941351273148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45973.941351273148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45973.941351273148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45973.941351273148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45973.941351273148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45973.941351273148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45973.941351273148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45973.941351273148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45973.941351273148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45973.941351273148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45973.941351273148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45973.941351273148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45973.941351273148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45973.941351273148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45973.941351273148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45973.941351273148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45973.941351273148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45973.941351273148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45973.941351273148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45973.941351273148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45973.941351273148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45973.941351273148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45973.941351273148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45973.941351273148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45973.941351273148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45973.941351273148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45973.941351273148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45973.941351273148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45973.941351273148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45973.941351273148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45973.941351273148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45973.941351273148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45973.941351273148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45973.941351273148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45973.941351273148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45973.941351273148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45973.941351273148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45973.941351273148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45973.941351273148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45973.941351273148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45973.941351273148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45973.941351273148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45973.941351273148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45973.941351273148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45973.941351273148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45973.941351273148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45973.941351273148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45973.941351273148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45973.941351273148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45973.941351273148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45973.941351273148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45973.941351273148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45973.941351273148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45973.941351273148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45973.941351273148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45973.941351273148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45973.941351273148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45973.941351273148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45973.941351273148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45973.941351273148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45973.941351273148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45973.941351273148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45973.941351273148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45973.941351273148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45973.941351273148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45973.941351273148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45973.941351273148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45973.941351273148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45973.941351273148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45973.941351273148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45973.941351273148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45973.941351273148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45973.941351273148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45973.941351273148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45973.941351273148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45973.941351273148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45973.941351273148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45973.941351273148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45973.941351273148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45973.941351273148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45973.941351273148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45973.941351273148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45973.941351273148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45973.941351273148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45973.941351273148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45973.941351273148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45973.941351273148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45973.941351273148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45973.941351273148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45973.941351273148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45973.941351273148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45973.941351273148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45973.941351273148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45973.941351273148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45973.941351273148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45973.941351273148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45973.941351273148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45973.941351273148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45973.941351273148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45973.941351273148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45973.941351273148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45973.941351273148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45973.941351273148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45973.941351273148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45973.941351273148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45973.941351273148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45973.941351273148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45973.941351273148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45973.941351273148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45973.941351273148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45973.941351273148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45973.941351273148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45973.941351273148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45973.941351273148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45973.941351273148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45973.941351273148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45973.941351273148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45973.941351273148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45973.941351273148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45973.941351273148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45973.941351273148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45973.941351273148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45973.941351273148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45973.941351273148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45973.941351273148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45973.941351273148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45973.941351273148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45973.941351273148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45973.941351273148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45973.941351273148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45973.941351273148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45973.941351273148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45973.941351273148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45973.941351273148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45973.941351273148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45973.941351273148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45973.941351273148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45973.941351273148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45973.941351273148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45973.941351273148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45973.941351273148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45973.941351273148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45973.941351273148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45973.941351273148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45973.941351273148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45973.941351273148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45973.941351273148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45973.941351273148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45973.941351273148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45973.941351273148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45973.941351273148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45973.941351273148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45973.941351273148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45973.941351273148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45973.941351273148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45973.941351273148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45973.941351273148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45973.941351273148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45973.941351273148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45973.941351273148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45973.941351273148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45973.941351273148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45973.941351273148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45973.941351273148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45973.941351273148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45973.941351273148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45973.941351273148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45973.941351273148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45973.941351273148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45973.941351273148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45973.941351273148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45973.941351273148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45973.941351273148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45973.941351273148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45973.941351273148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45973.941351273148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45973.941351273148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45973.941351273148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45973.941351273148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45973.941351273148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45973.941351273148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45973.941351273148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45973.941351273148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45973.941351273148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45973.941351273148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45973.941351273148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45973.941351273148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45973.941351273148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45973.941351273148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45973.941351273148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45973.941351273148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45973.941351273148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45973.941351273148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45973.941351273148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45973.941351273148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45973.941351273148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45973.941351273148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45973.941351273148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45973.941351273148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45973.941351273148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45973.941351273148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45973.941351273148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45973.941351273148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45973.941351273148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45973.941351273148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45973.941351273148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45973.941351273148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45973.941351273148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45973.941351273148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45973.941351273148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45973.941351273148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45973.941351273148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45973.941351273148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45973.941351273148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45973.941351273148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45973.941351273148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45973.941351273148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45973.941351273148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45973.941351273148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45973.941351273148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45973.941351273148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45973.941351273148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45973.941351273148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45973.941351273148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45973.941351273148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45973.941351273148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45973.941351273148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45973.941351273148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45973.941351273148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45973.941351273148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45973.941351273148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45973.941351273148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45973.941351273148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45973.941351273148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45973.941351273148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45973.941351273148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45973.941351273148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45973.941351273148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45973.941351273148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45973.941351273148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45973.941351273148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45973.941351273148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45973.941351273148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45973.941351273148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45973.941351273148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45973.941351273148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45973.941351273148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45973.941351273148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45973.941351273148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45973.941351273148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45973.941351273148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45973.941351273148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45973.941351273148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45973.941351273148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45973.941351273148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45973.941351273148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45973.941351273148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45973.941351273148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45973.941351273148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45973.941351273148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45973.941351273148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45973.941351273148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45973.941351273148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45973.941351273148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45973.941351273148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45973.941351273148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45973.941351273148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45973.941351273148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45973.941351273148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45973.941351273148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45973.941351273148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45973.941351273148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45973.941351273148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45973.941351273148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45973.941351273148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45973.941351273148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45973.941351273148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45973.941351273148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45973.941351273148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45973.941351273148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45973.941351273148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45973.941351273148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45973.941351273148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45973.941351273148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45973.941351273148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45973.941351273148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45973.941351273148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45973.941351273148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45973.941351273148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45973.941351273148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45973.941351273148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45973.941351273148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45973.941351273148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45973.941351273148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45973.941351273148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45973.941351273148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45973.941351273148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45973.941351273148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45973.941351273148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45973.941351273148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45973.941351273148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45973.941351273148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45973.941351273148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45973.941351273148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45973.941351273148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45973.941351273148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45973.941351273148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45973.941351273148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270.46063368055184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45973.941351273148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45973.941351273148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45973.941351273148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45973.941351273148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45973.941351273148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45973.941351273148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45973.941351273148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45973.941351273148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45973.941351273148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45973.941351273148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45973.941351273148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45973.941351273148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45973.941351273148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45973.941351273148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45973.941351273148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45973.941351273148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45973.941351273148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45973.941351273148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45973.941351273148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45973.941351273148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45973.941351273148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45973.941351273148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45973.941351273148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45973.941351273148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45973.941351273148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45973.941351273148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45973.941351273148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45973.941351273148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45973.941351273148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45973.941351273148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45973.941351273148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45973.941351273148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45973.941351273148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45973.941351273148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45973.941351273148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45973.941351273148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45973.941351273148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45973.941351273148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45973.941351273148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45973.941351273148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45973.941351273148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45973.941351273148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45973.941351273148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45973.941351273148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45973.941351273148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45973.941351273148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45973.941351273148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45973.941351273148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45973.941351273148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45973.941351273148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45973.941351273148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45973.941351273148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45973.941351273148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45973.941351273148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45973.941351273148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45973.941351273148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45973.941351273148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45973.941351273148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45973.941351273148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45973.941351273148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45973.941351273148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45973.941351273148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45973.941351273148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45973.941351273148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45973.941351273148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45973.941351273148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45973.941351273148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45973.941351273148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82.109291087959718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47.752473958331393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25.280240162035625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59">
        <v>45973.922789351855</v>
      </c>
      <c r="G6" s="126">
        <f t="shared" ca="1" si="1"/>
        <v>1.8561921293439809E-2</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45973.941351273148</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45973.941351273148</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45973.941351273148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45973.941351273148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45973.941351273148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45973.941351273148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45973.941351273148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45973.941351273148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45973.941351273148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45973.941351273148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45973.941351273148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45973.941351273148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45973.941351273148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45973.941351273148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45973.941351273148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45973.941351273148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45973.941351273148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45973.941351273148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45973.941351273148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45973.941351273148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45973.941351273148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45973.941351273148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45973.941351273148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45973.941351273148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45973.941351273148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45973.941351273148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45973.941351273148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45973.941351273148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45973.941351273148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45973.941351273148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45973.941351273148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45973.941351273148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45973.941351273148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45973.941351273148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45973.941351273148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45973.941351273148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45973.941351273148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45973.941351273148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45973.941351273148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45973.941351273148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45973.941351273148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45973.941351273148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45973.941351273148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45973.941351273148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45973.941351273148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45973.941351273148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45973.941351273148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45973.941351273148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45973.941351273148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45973.941351273148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45973.941351273148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45973.941351273148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45973.941351273148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45973.941351273148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45973.941351273148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45973.941351273148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45973.941351273148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45973.941351273148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45973.941351273148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45973.941351273148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45973.941351273148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45973.941351273148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45973.941351273148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45973.941351273148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45973.941351273148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45973.941351273148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45973.941351273148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45973.941351273148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45973.941351273148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45973.941351273148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45973.941351273148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45973.941351273148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45973.941351273148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45973.941351273148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45973.941351273148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45973.941351273148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45973.941351273148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45973.941351273148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45973.941351273148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45973.941351273148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45973.941351273148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45973.941351273148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45973.941351273148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45973.941351273148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45973.941351273148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45973.941351273148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45973.941351273148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45973.941351273148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45973.941351273148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45973.941351273148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45973.941351273148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45973.941351273148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45973.941351273148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45973.941351273148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45973.941351273148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45973.941351273148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45973.941351273148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45973.941351273148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45973.941351273148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45973.941351273148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45973.941351273148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45973.941351273148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45973.941351273148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45973.941351273148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45973.941351273148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45973.941351273148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45973.941351273148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45973.941351273148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45973.941351273148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45973.941351273148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45973.941351273148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45973.941351273148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45973.941351273148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45973.941351273148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45973.941351273148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45973.941351273148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45973.941351273148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45973.941351273148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45973.941351273148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45973.941351273148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45973.941351273148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45973.941351273148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45973.941351273148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45973.941351273148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45973.941351273148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45973.941351273148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45973.941351273148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45973.941351273148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45973.941351273148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45973.941351273148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45973.941351273148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45973.941351273148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45973.941351273148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45973.941351273148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45973.941351273148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45973.941351273148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45973.941351273148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45973.941351273148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45973.941351273148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45973.941351273148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45973.941351273148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45973.941351273148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45973.941351273148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45973.941351273148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45973.941351273148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45973.941351273148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45973.941351273148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45973.941351273148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45973.941351273148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45973.941351273148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45973.941351273148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45973.941351273148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45973.941351273148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45973.941351273148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45973.941351273148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45973.941351273148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45973.941351273148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45973.941351273148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45973.941351273148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45973.941351273148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45973.941351273148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45973.941351273148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45973.941351273148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45973.941351273148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45973.941351273148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45973.941351273148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45973.941351273148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45973.941351273148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45973.941351273148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45973.941351273148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45973.941351273148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45973.941351273148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45973.941351273148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45973.941351273148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45973.941351273148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45973.941351273148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45973.941351273148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45973.941351273148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45973.941351273148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45973.941351273148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45973.941351273148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45973.941351273148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45973.941351273148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45973.941351273148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45973.941351273148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45973.941351273148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45973.941351273148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45973.941351273148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45973.941351273148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45973.941351273148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45973.941351273148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45973.941351273148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45973.941351273148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45973.941351273148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45973.941351273148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45973.941351273148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45973.941351273148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45973.941351273148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45973.941351273148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45973.941351273148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45973.941351273148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45973.941351273148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45973.941351273148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45973.941351273148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45973.941351273148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45973.941351273148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45973.941351273148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45973.941351273148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45973.941351273148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45973.941351273148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45973.941351273148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45973.941351273148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45973.941351273148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45973.941351273148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45973.941351273148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45973.941351273148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45973.941351273148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45973.941351273148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45973.941351273148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45973.941351273148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45973.941351273148</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39121</v>
      </c>
      <c r="B2" s="141" t="str">
        <f>IFERROR(VLOOKUP(D2,DB!A:K,11,0),"")</f>
        <v>R6</v>
      </c>
      <c r="C2" s="142">
        <v>1</v>
      </c>
      <c r="D2" s="141" t="s">
        <v>30913</v>
      </c>
      <c r="E2" s="124" t="s">
        <v>39021</v>
      </c>
      <c r="F2" s="156">
        <v>45973.331250000003</v>
      </c>
      <c r="G2" s="105">
        <f t="shared" ref="G2:G48" ca="1" si="0">IFERROR(NOW()-F2,"-")</f>
        <v>0.61010127314511919</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45973.941351273148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45973.941351273148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45973.941351273148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45973.941351273148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45973.941351273148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45973.941351273148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45973.941351273148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45973.941351273148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45973.941351273148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45973.941351273148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45973.941351273148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45973.941351273148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45973.941351273148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45973.941351273148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45973.941351273148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45973.941351273148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45973.941351273148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45973.941351273148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45973.941351273148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45973.941351273148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45973.941351273148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45973.941351273148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45973.941351273148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45973.941351273148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45973.941351273148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45973.941351273148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45973.941351273148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45973.941351273148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45973.941351273148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45973.941351273148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45973.941351273148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45973.941351273148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45973.941351273148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45973.941351273148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45973.941351273148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45973.941351273148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45973.941351273148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45973.941351273148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45973.941351273148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45973.941351273148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45973.941351273148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45973.941351273148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45973.941351273148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45973.941351273148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45973.941351273148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45973.941351273148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45973.941351273148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45973.941351273148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45973.941351273148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45973.941351273148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45973.941351273148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45973.941351273148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45973.941351273148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45973.941351273148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45973.941351273148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45973.941351273148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45973.941351273148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45973.941351273148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45973.941351273148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45973.941351273148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45973.941351273148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45973.941351273148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45973.941351273148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45973.941351273148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45973.941351273148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45973.941351273148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45973.941351273148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45973.941351273148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45973.941351273148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45973.941351273148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45973.941351273148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45973.941351273148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45973.941351273148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45973.941351273148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45973.941351273148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45973.941351273148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45973.941351273148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45973.941351273148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45973.941351273148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45973.941351273148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45973.941351273148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45973.941351273148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45973.941351273148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45973.941351273148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45973.941351273148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45973.941351273148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45973.941351273148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45973.941351273148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45973.941351273148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45973.941351273148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45973.941351273148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45973.941351273148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45973.941351273148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45973.941351273148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45973.941351273148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45973.941351273148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45973.941351273148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45973.941351273148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45973.941351273148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45973.941351273148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45973.941351273148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45973.941351273148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45973.941351273148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45973.941351273148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45973.941351273148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45973.941351273148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45973.941351273148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45973.941351273148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45973.941351273148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45973.941351273148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45973.941351273148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45973.941351273148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45973.941351273148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45973.941351273148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45973.941351273148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45973.941351273148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45973.941351273148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45973.941351273148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45973.941351273148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45973.941351273148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45973.941351273148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45973.941351273148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45973.941351273148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45973.941351273148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45973.941351273148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45973.941351273148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45973.941351273148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45973.941351273148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45973.941351273148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45973.941351273148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45973.941351273148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45973.941351273148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45973.941351273148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45973.941351273148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45973.941351273148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45973.941351273148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45973.941351273148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45973.941351273148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45973.941351273148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45973.941351273148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45973.941351273148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45973.941351273148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45973.941351273148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45973.941351273148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