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22" documentId="120_S{2AC9BD13-BADA-5192-A53E-5A8FF88502F6}" xr6:coauthVersionLast="47" xr6:coauthVersionMax="47" xr10:uidLastSave="{A3D5868D-FEC4-46C4-9FC8-BA0D8668FE9F}"/>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<sst xmlns="http://schemas.openxmlformats.org/spreadsheetml/2006/main" count="181588" uniqueCount="39210">
  <si>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</si>
  <si>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</si>
  <si>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</si>
  <si>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</si>
  <si>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</si>
  <si>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</si>
  <si>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</si>
  <si>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</si>
  <si>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</si>
  <si>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</si>
  <si>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</si>
  <si>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</si>
  <si>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</si>
  <si>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</si>
  <si>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</si>
  <si>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</si>
  <si>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</si>
  <si>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</si>
  <si>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</si>
  <si>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</si>
  <si>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</si>
  <si>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</si>
  <si>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</si>
  <si>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</si>
  <si>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</si>
  <si>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</si>
  <si>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</si>
  <si>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</si>
  <si>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</si>
  <si>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</si>
  <si>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</si>
  <si>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</si>
  <si>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</si>
  <si>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</si>
  <si>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</si>
  <si>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</si>
  <si>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</si>
  <si>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</si>
  <si>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</si>
  <si>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</si>
  <si>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</si>
  <si>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</si>
  <si>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</si>
  <si>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</si>
  <si>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</si>
  <si>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</si>
  <si>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</si>
  <si>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</si>
  <si>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</si>
  <si>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</si>
  <si>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</si>
  <si>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</si>
  <si>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</si>
  <si>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</si>
  <si>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</si>
  <si>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</si>
  <si>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</si>
  <si>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</si>
  <si>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</si>
  <si>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</si>
  <si>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</si>
  <si>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</si>
  <si>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</si>
  <si>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</si>
  <si>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</si>
  <si>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</si>
  <si>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</si>
  <si>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</si>
  <si>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</si>
  <si>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</si>
  <si>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</si>
  <si>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</si>
  <si>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</si>
  <si>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</si>
  <si>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</si>
  <si>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</si>
  <si>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</si>
  <si>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</si>
  <si>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</si>
  <si>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</si>
  <si>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</si>
  <si>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</si>
  <si>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</si>
  <si>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</si>
  <si>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</si>
  <si>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</si>
  <si>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</si>
  <si>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</si>
  <si>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</si>
  <si>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</si>
  <si>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</si>
  <si>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</si>
  <si>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</si>
  <si>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</si>
  <si>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</si>
  <si>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</si>
  <si>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</si>
  <si>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</si>
  <si>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</si>
  <si>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</si>
  <si>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</si>
  <si>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</si>
  <si>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</si>
  <si>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</si>
  <si>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</si>
  <si>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</si>
  <si>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</si>
  <si>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</si>
  <si>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</si>
  <si>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</si>
  <si>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</si>
  <si>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</si>
  <si>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</si>
  <si>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</si>
  <si>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</si>
  <si>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</si>
  <si>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</si>
  <si>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</si>
  <si>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</si>
  <si>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</si>
  <si>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</si>
  <si>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</si>
  <si>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</si>
  <si>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</si>
  <si>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</si>
  <si>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</si>
  <si>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</si>
  <si>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</si>
  <si>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</si>
  <si>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</si>
  <si>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</si>
  <si>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</si>
  <si>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</si>
  <si>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</si>
  <si>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</si>
  <si>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</si>
  <si>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</si>
  <si>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</si>
  <si>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</si>
  <si>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</si>
  <si>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</si>
  <si>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</si>
  <si>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</si>
  <si>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</si>
  <si>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</si>
  <si>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</si>
  <si>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</si>
  <si>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</si>
  <si>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</si>
  <si>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</si>
  <si>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</si>
  <si>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</si>
  <si>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</si>
  <si>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</si>
  <si>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</si>
  <si>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</si>
  <si>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</si>
  <si>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</si>
  <si>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</si>
  <si>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</si>
  <si>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</si>
  <si>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</si>
  <si>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</si>
  <si>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</si>
  <si>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</si>
  <si>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</si>
  <si>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</si>
  <si>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</si>
  <si>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</si>
  <si>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</si>
  <si>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</si>
  <si>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</si>
  <si>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</si>
  <si>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</si>
  <si>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</si>
  <si>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</si>
  <si>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</si>
  <si>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</si>
  <si>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</si>
  <si>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</si>
  <si>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</si>
  <si>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</si>
  <si>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</si>
  <si>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</si>
  <si>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</si>
  <si>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</si>
  <si>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</si>
  <si>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</si>
  <si>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</si>
  <si>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</si>
  <si>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</si>
  <si>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</si>
  <si>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</si>
  <si>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</si>
  <si>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</si>
  <si>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</si>
  <si>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</si>
  <si>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</si>
  <si>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</si>
  <si>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</si>
  <si>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</si>
  <si>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</si>
  <si>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</si>
  <si>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</si>
  <si>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</si>
  <si>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</si>
  <si>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</si>
  <si>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</si>
  <si>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</si>
  <si>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</si>
  <si>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</si>
  <si>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</si>
  <si>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</si>
  <si>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</si>
  <si>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</si>
  <si>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</si>
  <si>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</si>
  <si>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</si>
  <si>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</si>
  <si>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</si>
  <si>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</si>
  <si>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</si>
  <si>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</si>
  <si>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</si>
  <si>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</si>
  <si>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</si>
  <si>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</si>
  <si>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</si>
  <si>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</si>
  <si>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</si>
  <si>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</si>
  <si>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</si>
  <si>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</si>
  <si>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</si>
  <si>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</si>
  <si>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</si>
  <si>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</si>
  <si>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</si>
  <si>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</si>
  <si>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</si>
  <si>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</si>
  <si>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</si>
  <si>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</si>
  <si>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</si>
  <si>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</si>
  <si>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</si>
  <si>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</si>
  <si>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</si>
  <si>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</si>
  <si>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</si>
  <si>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</si>
  <si>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</si>
  <si>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</si>
  <si>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</si>
  <si>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</si>
  <si>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</si>
  <si>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</si>
  <si>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</si>
  <si>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</si>
  <si>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</si>
  <si>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</si>
  <si>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</si>
  <si>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</si>
  <si>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</si>
  <si>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</si>
  <si>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</si>
  <si>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</si>
  <si>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</si>
  <si>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</si>
  <si>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</si>
  <si>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</si>
  <si>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</si>
  <si>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</si>
  <si>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</si>
  <si>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</si>
  <si>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</si>
  <si>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</si>
  <si>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</si>
  <si>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</si>
  <si>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</si>
  <si>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</si>
  <si>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</si>
  <si>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</si>
  <si>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</si>
  <si>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</si>
  <si>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</si>
  <si>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</si>
  <si>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</si>
  <si>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</si>
  <si>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</si>
  <si>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</si>
  <si>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</si>
  <si>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</si>
  <si>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</si>
  <si>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</si>
  <si>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</si>
  <si>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</si>
  <si>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</si>
  <si>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</si>
  <si>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</si>
  <si>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</si>
  <si>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</si>
  <si>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</si>
  <si>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</si>
  <si>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</si>
  <si>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</si>
  <si>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</si>
  <si>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</si>
  <si>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</si>
  <si>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</si>
  <si>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</si>
  <si>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</si>
  <si>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</si>
  <si>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</si>
  <si>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</si>
  <si>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</si>
  <si>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</si>
  <si>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</si>
  <si>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</si>
  <si>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</si>
  <si>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</si>
  <si>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</si>
  <si>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</si>
  <si>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</si>
  <si>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</si>
  <si>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</si>
  <si>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</si>
  <si>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</si>
  <si>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</si>
  <si>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</si>
  <si>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</si>
  <si>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</si>
  <si>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</si>
  <si>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</si>
  <si>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</si>
  <si>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</si>
  <si>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</si>
  <si>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</si>
  <si>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</si>
  <si>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</si>
  <si>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</si>
  <si>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</si>
  <si>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</si>
  <si>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</si>
  <si>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</si>
  <si>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</si>
  <si>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</si>
  <si>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</si>
  <si>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</si>
  <si>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</si>
  <si>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</si>
  <si>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</si>
  <si>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</si>
  <si>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</si>
  <si>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</si>
  <si>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</si>
  <si>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</si>
  <si>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</si>
  <si>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</si>
  <si>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</si>
  <si>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</si>
  <si>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</si>
  <si>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</si>
  <si>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</si>
  <si>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</si>
  <si>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</si>
  <si>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</si>
  <si>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</si>
  <si>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</si>
  <si>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</si>
  <si>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</si>
  <si>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</si>
  <si>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</si>
  <si>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</si>
  <si>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</si>
  <si>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</si>
  <si>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</si>
  <si>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</si>
  <si>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</si>
  <si>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</si>
  <si>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</si>
  <si>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</si>
  <si>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</si>
  <si>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</si>
  <si>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</si>
  <si>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</si>
  <si>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</si>
  <si>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</si>
  <si>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</si>
  <si>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</si>
  <si>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</si>
  <si>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</si>
  <si>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</si>
  <si>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</si>
  <si>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</si>
  <si>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</si>
  <si>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</si>
  <si>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</si>
  <si>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</si>
  <si>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</si>
  <si>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</si>
  <si>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</si>
  <si>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</si>
  <si>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</si>
  <si>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</si>
  <si>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</si>
  <si>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</si>
  <si>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</si>
  <si>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</si>
  <si>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</si>
  <si>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</si>
  <si>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</si>
  <si>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</si>
  <si>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</si>
  <si>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</si>
  <si>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</si>
  <si>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</si>
  <si>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</si>
  <si>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</si>
  <si>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</si>
  <si>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</si>
  <si>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</si>
  <si>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</si>
  <si>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</si>
  <si>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</si>
  <si>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</si>
  <si>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</si>
  <si>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</si>
  <si>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</si>
  <si>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</si>
  <si>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</si>
  <si>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</si>
  <si>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</si>
  <si>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</si>
  <si>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</si>
  <si>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</si>
  <si>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</si>
  <si>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</si>
  <si>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</si>
  <si>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</si>
  <si>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</si>
  <si>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</si>
  <si>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</si>
  <si>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</si>
  <si>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</si>
  <si>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</si>
  <si>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</si>
  <si>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</si>
  <si>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</si>
  <si>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</si>
  <si>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</si>
  <si>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</si>
  <si>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</si>
  <si>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</si>
  <si>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</si>
  <si>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</si>
  <si>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</si>
  <si>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</si>
  <si>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</si>
  <si>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</si>
  <si>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</si>
  <si>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</si>
  <si>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</si>
  <si>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</si>
  <si>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</si>
  <si>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</si>
  <si>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</si>
  <si>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</si>
  <si>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</si>
  <si>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</si>
  <si>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</si>
  <si>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</si>
  <si>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</si>
  <si>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</si>
  <si>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</si>
  <si>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</si>
  <si>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</si>
  <si>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</si>
  <si>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</si>
  <si>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</si>
  <si>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</si>
  <si>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</si>
  <si>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</si>
  <si>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</si>
  <si>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</si>
  <si>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</si>
  <si>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</si>
  <si>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</si>
  <si>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</si>
  <si>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</si>
  <si>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</si>
  <si>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</si>
  <si>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</si>
  <si>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</si>
  <si>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</si>
  <si>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</si>
  <si>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</si>
  <si>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</si>
  <si>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</si>
  <si>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</si>
  <si>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</si>
  <si>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</si>
  <si>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</si>
  <si>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</si>
  <si>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</si>
  <si>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</si>
  <si>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</si>
  <si>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</si>
  <si>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</si>
  <si>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</si>
  <si>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</si>
  <si>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</si>
  <si>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</si>
  <si>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</si>
  <si>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</si>
  <si>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</si>
  <si>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</si>
  <si>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</si>
  <si>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</si>
  <si>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</si>
  <si>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</si>
  <si>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</si>
  <si>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</si>
  <si>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</si>
  <si>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</si>
  <si>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</si>
  <si>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</si>
  <si>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</si>
  <si>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</si>
  <si>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</si>
  <si>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</si>
  <si>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</si>
  <si>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</si>
  <si>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</si>
  <si>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</si>
  <si>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</si>
  <si>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</si>
  <si>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</si>
  <si>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</si>
  <si>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</si>
  <si>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</si>
  <si>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</si>
  <si>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</si>
  <si>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</si>
  <si>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</si>
  <si>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</si>
  <si>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</si>
  <si>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</si>
  <si>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</si>
  <si>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</si>
  <si>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</si>
  <si>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</si>
  <si>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</si>
  <si>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</si>
  <si>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</si>
  <si>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</si>
  <si>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</si>
  <si>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</si>
  <si>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</si>
  <si>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</si>
  <si>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</si>
  <si>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</si>
  <si>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</si>
  <si>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</si>
  <si>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</si>
  <si>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</si>
  <si>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</si>
  <si>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</si>
  <si>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</si>
  <si>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</si>
  <si>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</si>
  <si>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</si>
  <si>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</si>
  <si>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</si>
  <si>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</si>
  <si>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</si>
  <si>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</si>
  <si>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</si>
  <si>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</si>
  <si>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</si>
  <si>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</si>
  <si>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</si>
  <si>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</si>
  <si>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</si>
  <si>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</si>
  <si>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</si>
  <si>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</si>
  <si>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</si>
  <si>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</si>
  <si>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</si>
  <si>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</si>
  <si>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</si>
  <si>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</si>
  <si>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</si>
  <si>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</si>
  <si>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</si>
  <si>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</si>
  <si>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</si>
  <si>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</si>
  <si>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</si>
  <si>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</si>
  <si>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</si>
  <si>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</si>
  <si>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</si>
  <si>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</si>
  <si>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</si>
  <si>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</si>
  <si>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</si>
  <si>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</si>
  <si>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</si>
  <si>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</si>
  <si>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</si>
  <si>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</si>
  <si>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</si>
  <si>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</si>
  <si>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</si>
  <si>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</si>
  <si>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</si>
  <si>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</si>
  <si>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</si>
  <si>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</si>
  <si>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</si>
  <si>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</si>
  <si>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</si>
  <si>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</si>
  <si>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</si>
  <si>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</si>
  <si>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</si>
  <si>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</si>
  <si>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</si>
  <si>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</si>
  <si>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</si>
  <si>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</si>
  <si>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</si>
  <si>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</si>
  <si>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</si>
  <si>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</si>
  <si>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</si>
  <si>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</si>
  <si>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</si>
  <si>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</si>
  <si>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</si>
  <si>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</si>
  <si>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</si>
  <si>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</si>
  <si>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</si>
  <si>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</si>
  <si>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</si>
  <si>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</si>
  <si>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</si>
  <si>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</si>
  <si>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</si>
  <si>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</si>
  <si>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</si>
  <si>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</si>
  <si>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</si>
  <si>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</si>
  <si>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</si>
  <si>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</si>
  <si>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</si>
  <si>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</si>
  <si>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</si>
  <si>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</si>
  <si>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</si>
  <si>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</si>
  <si>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</si>
  <si>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</si>
  <si>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</si>
  <si>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</si>
  <si>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</si>
  <si>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</si>
  <si>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</si>
  <si>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</si>
  <si>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</si>
  <si>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</si>
  <si>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</si>
  <si>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</si>
  <si>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</si>
  <si>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</si>
  <si>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</si>
  <si>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</si>
  <si>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</si>
  <si>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</si>
  <si>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</si>
  <si>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</si>
  <si>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</si>
  <si>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</si>
  <si>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</si>
  <si>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</si>
  <si>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</si>
  <si>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</si>
  <si>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</si>
  <si>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</si>
  <si>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</si>
  <si>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</si>
  <si>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</si>
  <si>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</si>
  <si>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</si>
  <si>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</si>
  <si>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</si>
  <si>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</si>
  <si>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</si>
  <si>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</si>
  <si>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</si>
  <si>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</si>
  <si>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</si>
  <si>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</si>
  <si>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</si>
  <si>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</si>
  <si>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</si>
  <si>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</si>
  <si>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</si>
  <si>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</si>
  <si>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</si>
  <si>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</si>
  <si>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</si>
  <si>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</si>
  <si>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</si>
  <si>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</si>
  <si>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</si>
  <si>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</si>
  <si>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</si>
  <si>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</si>
  <si>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</si>
  <si>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</si>
  <si>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</si>
  <si>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</si>
  <si>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</si>
  <si>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</si>
  <si>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</si>
  <si>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</si>
  <si>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</si>
  <si>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</si>
  <si>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</si>
  <si>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</si>
  <si>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</si>
  <si>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</si>
  <si>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</si>
  <si>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</si>
  <si>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</si>
  <si>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</si>
  <si>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</si>
  <si>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</si>
  <si>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</si>
  <si>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</si>
  <si>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</si>
  <si>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</si>
  <si>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</si>
  <si>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</si>
  <si>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</si>
  <si>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</si>
  <si>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</si>
  <si>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</si>
  <si>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</si>
  <si>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</si>
  <si>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</si>
  <si>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</si>
  <si>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</si>
  <si>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</si>
  <si>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</si>
  <si>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</si>
  <si>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</si>
  <si>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</si>
  <si>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</si>
  <si>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</si>
  <si>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</si>
  <si>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</si>
  <si>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</si>
  <si>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</si>
  <si>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</si>
  <si>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</si>
  <si>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</si>
  <si>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</si>
  <si>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</si>
  <si>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</si>
  <si>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</si>
  <si>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</si>
  <si>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</si>
  <si>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</si>
  <si>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</si>
  <si>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</si>
  <si>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</si>
  <si>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</si>
  <si>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</si>
  <si>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</si>
  <si>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</si>
  <si>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</si>
  <si>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</si>
  <si>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</si>
  <si>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</si>
  <si>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</si>
  <si>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</si>
  <si>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</si>
  <si>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</si>
  <si>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</si>
  <si>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</si>
  <si>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</si>
  <si>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</si>
  <si>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</si>
  <si>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</si>
  <si>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</si>
  <si>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</si>
  <si>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</si>
  <si>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</si>
  <si>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</si>
  <si>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</si>
  <si>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</si>
  <si>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</si>
  <si>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</si>
  <si>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</si>
  <si>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</si>
  <si>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</si>
  <si>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</si>
  <si>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</si>
  <si>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</si>
  <si>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</si>
  <si>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</si>
  <si>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</si>
  <si>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</si>
  <si>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</si>
  <si>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</si>
  <si>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</si>
  <si>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</si>
  <si>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</si>
  <si>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</si>
  <si>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</si>
  <si>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</si>
  <si>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</si>
  <si>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</si>
  <si>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</si>
  <si>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</si>
  <si>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</si>
  <si>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</si>
  <si>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</si>
  <si>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</si>
  <si>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</si>
  <si>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</si>
  <si>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</si>
  <si>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</si>
  <si>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</si>
  <si>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</si>
  <si>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</si>
  <si>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</si>
  <si>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</si>
  <si>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</si>
  <si>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</si>
  <si>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</si>
  <si>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</si>
  <si>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</si>
  <si>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</si>
  <si>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</si>
  <si>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</si>
  <si>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</si>
  <si>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</si>
  <si>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</si>
  <si>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</si>
  <si>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</si>
  <si>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</si>
  <si>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</si>
  <si>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</si>
  <si>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</si>
  <si>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</si>
  <si>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</si>
  <si>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</si>
  <si>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</si>
  <si>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</si>
  <si>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</si>
  <si>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</si>
  <si>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</si>
  <si>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</si>
  <si>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</si>
  <si>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</si>
  <si>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</si>
  <si>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</si>
  <si>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</si>
  <si>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</si>
  <si>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</si>
  <si>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</si>
  <si>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</si>
  <si>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</si>
  <si>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</si>
  <si>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</si>
  <si>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</si>
  <si>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</si>
  <si>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</si>
  <si>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</si>
  <si>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</si>
  <si>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</si>
  <si>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</si>
  <si>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</si>
  <si>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</si>
  <si>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</si>
  <si>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</si>
  <si>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</si>
  <si>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</si>
  <si>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</si>
  <si>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</si>
  <si>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</si>
  <si>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</si>
  <si>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</si>
  <si>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</si>
  <si>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</si>
  <si>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</si>
  <si>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</si>
  <si>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</si>
  <si>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</si>
  <si>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</si>
  <si>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</si>
  <si>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</si>
  <si>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</si>
  <si>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</si>
  <si>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</si>
  <si>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</si>
  <si>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</si>
  <si>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</si>
  <si>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</si>
  <si>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</si>
  <si>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</si>
  <si>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</si>
  <si>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</si>
  <si>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</si>
  <si>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</si>
  <si>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</si>
  <si>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</si>
  <si>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</si>
  <si>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</si>
  <si>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</si>
  <si>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</si>
  <si>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</si>
  <si>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</si>
  <si>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</si>
  <si>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</si>
  <si>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</si>
  <si>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</si>
  <si>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</si>
  <si>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</si>
  <si>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</si>
  <si>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</si>
  <si>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</si>
  <si>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</si>
  <si>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</si>
  <si>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</si>
  <si>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</si>
  <si>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</si>
  <si>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</si>
  <si>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</si>
  <si>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</si>
  <si>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</si>
  <si>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</si>
  <si>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</si>
  <si>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</si>
  <si>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</si>
  <si>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</si>
  <si>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</si>
  <si>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</si>
  <si>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</si>
  <si>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</si>
  <si>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</si>
  <si>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</si>
  <si>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</si>
  <si>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</si>
  <si>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</si>
  <si>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</si>
  <si>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</si>
  <si>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</si>
  <si>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</si>
  <si>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</si>
  <si>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</si>
  <si>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</si>
  <si>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</si>
  <si>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</si>
  <si>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</si>
  <si>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</si>
  <si>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</si>
  <si>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</si>
  <si>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</si>
  <si>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</si>
  <si>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</si>
  <si>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</si>
  <si>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</si>
  <si>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</si>
  <si>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</si>
  <si>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</si>
  <si>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</si>
  <si>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</si>
  <si>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</si>
  <si>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</si>
  <si>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</si>
  <si>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</si>
  <si>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</si>
  <si>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</si>
  <si>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</si>
  <si>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</si>
  <si>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</si>
  <si>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</si>
  <si>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</si>
  <si>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</si>
  <si>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</si>
  <si>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</si>
  <si>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</si>
  <si>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</si>
  <si>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</si>
  <si>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</si>
  <si>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</si>
  <si>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</si>
  <si>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</si>
  <si>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</si>
  <si>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</si>
  <si>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</si>
  <si>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</si>
  <si>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</si>
  <si>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</si>
  <si>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</si>
  <si>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</si>
  <si>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</si>
  <si>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</si>
  <si>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</si>
  <si>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</si>
  <si>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</si>
  <si>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</si>
  <si>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</si>
  <si>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</si>
  <si>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</si>
  <si>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</si>
  <si>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</si>
  <si>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</si>
  <si>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</si>
  <si>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</si>
  <si>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</si>
  <si>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</si>
  <si>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</si>
  <si>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</si>
  <si>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</si>
  <si>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</si>
  <si>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</si>
  <si>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</si>
  <si>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</si>
  <si>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</si>
  <si>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</si>
  <si>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</si>
  <si>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</si>
  <si>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</si>
  <si>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</si>
  <si>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</si>
  <si>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</si>
  <si>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</si>
  <si>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</si>
  <si>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</si>
  <si>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</si>
  <si>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</si>
  <si>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</si>
  <si>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</si>
  <si>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</si>
  <si>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</si>
  <si>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</si>
  <si>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</si>
  <si>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</si>
  <si>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</si>
  <si>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</si>
  <si>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</si>
  <si>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</si>
  <si>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</si>
  <si>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</si>
  <si>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</si>
  <si>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</si>
  <si>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</si>
  <si>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</si>
  <si>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</si>
  <si>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</si>
  <si>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</si>
  <si>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</si>
  <si>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</si>
  <si>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</si>
  <si>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</si>
  <si>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</si>
  <si>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</si>
  <si>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</si>
  <si>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</si>
  <si>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</si>
  <si>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</si>
  <si>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</si>
  <si>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</si>
  <si>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</si>
  <si>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</si>
  <si>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</si>
  <si>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</si>
  <si>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</si>
  <si>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</si>
  <si>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</si>
  <si>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</si>
  <si>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</si>
  <si>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</si>
  <si>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</si>
  <si>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</si>
  <si>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</si>
  <si>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</si>
  <si>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</si>
  <si>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</si>
  <si>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</si>
  <si>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</si>
  <si>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</si>
  <si>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</si>
  <si>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</si>
  <si>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</si>
  <si>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</si>
  <si>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</si>
  <si>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</si>
  <si>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</si>
  <si>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</si>
  <si>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</si>
  <si>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</si>
  <si>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</si>
  <si>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</si>
  <si>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</si>
  <si>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</si>
  <si>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</si>
  <si>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</si>
  <si>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</si>
  <si>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</si>
  <si>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</si>
  <si>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</si>
  <si>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</si>
  <si>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</si>
  <si>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</si>
  <si>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</si>
  <si>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</si>
  <si>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</si>
  <si>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</si>
  <si>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</si>
  <si>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</si>
  <si>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</si>
  <si>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</si>
  <si>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</si>
  <si>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</si>
  <si>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</si>
  <si>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</si>
  <si>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</si>
  <si>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</si>
  <si>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</si>
  <si>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</si>
  <si>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</si>
  <si>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</si>
  <si>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</si>
  <si>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</si>
  <si>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</si>
  <si>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</si>
  <si>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</si>
  <si>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</si>
  <si>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</si>
  <si>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</si>
  <si>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</si>
  <si>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</si>
  <si>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</si>
  <si>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</si>
  <si>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</si>
  <si>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</si>
  <si>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</si>
  <si>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</si>
  <si>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</si>
  <si>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</si>
  <si>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</si>
  <si>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</si>
  <si>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</si>
  <si>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</si>
  <si>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</si>
  <si>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</si>
  <si>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</si>
  <si>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</si>
  <si>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</si>
  <si>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</si>
  <si>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</si>
  <si>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</si>
  <si>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</si>
  <si>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</si>
  <si>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</si>
  <si>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</si>
  <si>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</si>
  <si>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</si>
  <si>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</si>
  <si>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</si>
  <si>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</si>
  <si>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</si>
  <si>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</si>
  <si>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</si>
  <si>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</si>
  <si>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</si>
  <si>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</si>
  <si>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</si>
  <si>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</si>
  <si>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</si>
  <si>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</si>
  <si>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</si>
  <si>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</si>
  <si>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</si>
  <si>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</si>
  <si>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</si>
  <si>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</si>
  <si>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</si>
  <si>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</si>
  <si>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</si>
  <si>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</si>
  <si>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</si>
  <si>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</si>
  <si>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</si>
  <si>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</si>
  <si>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</si>
  <si>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</si>
  <si>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</si>
  <si>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</si>
  <si>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</si>
  <si>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</si>
  <si>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</si>
  <si>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</si>
  <si>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</si>
  <si>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</si>
  <si>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</si>
  <si>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</si>
  <si>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</si>
  <si>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</si>
  <si>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</si>
  <si>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</si>
  <si>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</si>
  <si>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</si>
  <si>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</si>
  <si>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</si>
  <si>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</si>
  <si>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</si>
  <si>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</si>
  <si>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</si>
  <si>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</si>
  <si>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</si>
  <si>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</si>
  <si>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</si>
  <si>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</si>
  <si>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</si>
  <si>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</si>
  <si>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</si>
  <si>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</si>
  <si>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</si>
  <si>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</si>
  <si>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</si>
  <si>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</si>
  <si>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</si>
  <si>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</si>
  <si>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</si>
  <si>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</si>
  <si>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</si>
  <si>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</si>
  <si>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</si>
  <si>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</si>
  <si>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</si>
  <si>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</si>
  <si>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</si>
  <si>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</si>
  <si>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</si>
  <si>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</si>
  <si>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</si>
  <si>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</si>
  <si>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</si>
  <si>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</si>
  <si>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</si>
  <si>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</si>
  <si>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</si>
  <si>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</si>
  <si>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</si>
  <si>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</si>
  <si>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</si>
  <si>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</si>
  <si>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</si>
  <si>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</si>
  <si>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</si>
  <si>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</si>
  <si>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</si>
  <si>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</si>
  <si>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</si>
  <si>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</si>
  <si>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</si>
  <si>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</si>
  <si>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</si>
  <si>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</si>
  <si>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</si>
  <si>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</si>
  <si>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</si>
  <si>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</si>
  <si>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</si>
  <si>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</si>
  <si>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</si>
  <si>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</si>
  <si>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</si>
  <si>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</si>
  <si>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</si>
  <si>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</si>
  <si>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</si>
  <si>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</si>
  <si>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</si>
  <si>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</si>
  <si>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</si>
  <si>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</si>
  <si>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</si>
  <si>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</si>
  <si>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</si>
  <si>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</si>
  <si>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</si>
  <si>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</si>
  <si>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</si>
  <si>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</si>
  <si>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</si>
  <si>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</si>
  <si>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</si>
  <si>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</si>
  <si>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</si>
  <si>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</si>
  <si>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</si>
  <si>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</si>
  <si>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</si>
  <si>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</si>
  <si>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</si>
  <si>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</si>
  <si>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</si>
  <si>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</si>
  <si>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</si>
  <si>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</si>
  <si>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</si>
  <si>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</si>
  <si>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</si>
  <si>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</si>
  <si>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</si>
  <si>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</si>
  <si>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</si>
  <si>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</si>
  <si>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</si>
  <si>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</si>
  <si>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</si>
  <si>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</si>
  <si>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</si>
  <si>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</si>
  <si>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</si>
  <si>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</si>
  <si>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</si>
  <si>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</si>
  <si>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</si>
  <si>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</si>
  <si>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</si>
  <si>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</si>
  <si>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</si>
  <si>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</si>
  <si>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</si>
  <si>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</si>
  <si>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</si>
  <si>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</si>
  <si>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</si>
  <si>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</si>
  <si>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</si>
  <si>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</si>
  <si>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</si>
  <si>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</si>
  <si>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</si>
  <si>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</si>
  <si>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</si>
  <si>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</si>
  <si>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</si>
  <si>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</si>
  <si>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</si>
  <si>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</si>
  <si>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</si>
  <si>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</si>
  <si>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</si>
  <si>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</si>
  <si>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</si>
  <si>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</si>
  <si>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</si>
  <si>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</si>
  <si>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</si>
  <si>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</si>
  <si>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</si>
  <si>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</si>
  <si>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</si>
  <si>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</si>
  <si>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</si>
  <si>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</si>
  <si>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</si>
  <si>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</si>
  <si>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</si>
  <si>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</si>
  <si>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</si>
  <si>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</si>
  <si>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</si>
  <si>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</si>
  <si>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</si>
  <si>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</si>
  <si>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</si>
  <si>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</si>
  <si>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</si>
  <si>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</si>
  <si>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</si>
  <si>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</si>
  <si>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</si>
  <si>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</si>
  <si>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</si>
  <si>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</si>
  <si>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</si>
  <si>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</si>
  <si>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</si>
  <si>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</si>
  <si>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</si>
  <si>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</si>
  <si>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</si>
  <si>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</si>
  <si>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</si>
  <si>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</si>
  <si>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</si>
  <si>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</si>
  <si>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</si>
  <si>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</si>
  <si>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</si>
  <si>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</si>
  <si>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</si>
  <si>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</si>
  <si>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</si>
  <si>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</si>
  <si>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</si>
  <si>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</si>
  <si>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</si>
  <si>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</si>
  <si>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</si>
  <si>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</si>
  <si>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</si>
  <si>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</si>
  <si>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</si>
  <si>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</si>
  <si>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</si>
  <si>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</si>
  <si>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</si>
  <si>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</si>
  <si>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</si>
  <si>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</si>
  <si>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</si>
  <si>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</si>
  <si>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</si>
  <si>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</si>
  <si>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</si>
  <si>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</si>
  <si>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</si>
  <si>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</si>
  <si>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</si>
  <si>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</si>
  <si>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</si>
  <si>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</si>
  <si>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</si>
  <si>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</si>
  <si>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</si>
  <si>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</si>
  <si>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</si>
  <si>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</si>
  <si>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</si>
  <si>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</si>
  <si>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</si>
  <si>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</si>
  <si>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</si>
  <si>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</si>
  <si>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</si>
  <si>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</si>
  <si>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</si>
  <si>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</si>
  <si>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</si>
  <si>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</si>
  <si>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</si>
  <si>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</si>
  <si>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</si>
  <si>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</si>
  <si>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</si>
  <si>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</si>
  <si>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</si>
  <si>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</si>
  <si>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</si>
  <si>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</si>
  <si>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</si>
  <si>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</si>
  <si>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</si>
  <si>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</si>
  <si>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</si>
  <si>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</si>
  <si>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</si>
  <si>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</si>
  <si>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</si>
  <si>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</si>
  <si>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</si>
  <si>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</si>
  <si>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</si>
  <si>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</si>
  <si>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</si>
  <si>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</si>
  <si>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</si>
  <si>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</si>
  <si>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</si>
  <si>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</si>
  <si>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</si>
  <si>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</si>
  <si>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</si>
  <si>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</si>
  <si>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</si>
  <si>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</si>
  <si>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</si>
  <si>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</si>
  <si>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</si>
  <si>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</si>
  <si>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</si>
  <si>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</si>
  <si>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</si>
  <si>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</si>
  <si>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</si>
  <si>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</si>
  <si>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</si>
  <si>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</si>
  <si>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</si>
  <si>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</si>
  <si>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</si>
  <si>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</si>
  <si>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</si>
  <si>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</si>
  <si>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</si>
  <si>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</si>
  <si>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</si>
  <si>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</si>
  <si>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</si>
  <si>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</si>
  <si>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</si>
  <si>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</si>
  <si>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</si>
  <si>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</si>
  <si>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</si>
  <si>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</si>
  <si>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</si>
  <si>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</si>
  <si>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</si>
  <si>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</si>
  <si>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</si>
  <si>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</si>
  <si>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</si>
  <si>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</si>
  <si>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</si>
  <si>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</si>
  <si>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</si>
  <si>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</si>
  <si>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</si>
  <si>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</si>
  <si>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</si>
  <si>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</si>
  <si>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</si>
  <si>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</si>
  <si>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</si>
  <si>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</si>
  <si>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</si>
  <si>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</si>
  <si>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</si>
  <si>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</si>
  <si>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</si>
  <si>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</si>
  <si>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</si>
  <si>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</si>
  <si>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</si>
  <si>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</si>
  <si>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</si>
  <si>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</si>
  <si>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</si>
  <si>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</si>
  <si>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</si>
  <si>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</si>
  <si>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</si>
  <si>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</si>
  <si>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</si>
  <si>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</si>
  <si>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</si>
  <si>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</si>
  <si>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</si>
  <si>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</si>
  <si>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</si>
  <si>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</si>
  <si>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</si>
  <si>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</si>
  <si>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</si>
  <si>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</si>
  <si>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</si>
  <si>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</si>
  <si>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</si>
  <si>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</si>
  <si>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</si>
  <si>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</si>
  <si>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</si>
  <si>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</si>
  <si>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</si>
  <si>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</si>
  <si>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</si>
  <si>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</si>
  <si>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</si>
  <si>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</si>
  <si>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</si>
  <si>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</si>
  <si>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</si>
  <si>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</si>
  <si>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</si>
  <si>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</si>
  <si>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</si>
  <si>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</si>
  <si>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</si>
  <si>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</si>
  <si>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</si>
  <si>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</si>
  <si>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</si>
  <si>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</si>
  <si>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</si>
  <si>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</si>
  <si>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</si>
  <si>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</si>
  <si>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</si>
  <si>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</si>
  <si>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</si>
  <si>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</si>
  <si>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</si>
  <si>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</si>
  <si>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</si>
  <si>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</si>
  <si>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</si>
  <si>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</si>
  <si>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</si>
  <si>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</si>
  <si>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</si>
  <si>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</si>
  <si>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</si>
  <si>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</si>
  <si>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</si>
  <si>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</si>
  <si>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</si>
  <si>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</si>
  <si>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</si>
  <si>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</si>
  <si>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</si>
  <si>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</si>
  <si>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</si>
  <si>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</si>
  <si>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</si>
  <si>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</si>
  <si>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</si>
  <si>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</si>
  <si>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</si>
  <si>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</si>
  <si>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</si>
  <si>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</si>
  <si>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</si>
  <si>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</si>
  <si>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</si>
  <si>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</si>
  <si>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</si>
  <si>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</si>
  <si>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</si>
  <si>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</si>
  <si>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</si>
  <si>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</si>
  <si>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</si>
  <si>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</si>
  <si>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</si>
  <si>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</si>
  <si>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</si>
  <si>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</si>
  <si>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</si>
  <si>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</si>
  <si>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</si>
  <si>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</si>
  <si>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</si>
  <si>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</si>
  <si>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</si>
  <si>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</si>
  <si>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</si>
  <si>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</si>
  <si>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</si>
  <si>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</si>
  <si>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</si>
  <si>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</si>
  <si>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</si>
  <si>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</si>
  <si>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</si>
  <si>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</si>
  <si>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</si>
  <si>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</si>
  <si>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</si>
  <si>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</si>
  <si>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</si>
  <si>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</si>
  <si>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</si>
  <si>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</si>
  <si>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</si>
  <si>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</si>
  <si>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</si>
  <si>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</si>
  <si>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</si>
  <si>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</si>
  <si>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</si>
  <si>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</si>
  <si>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</si>
  <si>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</si>
  <si>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</si>
  <si>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</si>
  <si>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</si>
  <si>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</si>
  <si>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</si>
  <si>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</si>
  <si>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</si>
  <si>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</si>
  <si>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</si>
  <si>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</si>
  <si>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</si>
  <si>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</si>
  <si>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</si>
  <si>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</si>
  <si>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</si>
  <si>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</si>
  <si>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</si>
  <si>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</si>
  <si>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</si>
  <si>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</si>
  <si>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</si>
  <si>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</si>
  <si>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</si>
  <si>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</si>
  <si>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</si>
  <si>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</si>
  <si>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</si>
  <si>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</si>
  <si>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</si>
  <si>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</si>
  <si>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</si>
  <si>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</si>
  <si>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</si>
  <si>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</si>
  <si>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</si>
  <si>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</si>
  <si>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</si>
  <si>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</si>
  <si>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</si>
  <si>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</si>
  <si>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</si>
  <si>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</si>
  <si>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</si>
  <si>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</si>
  <si>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</si>
  <si>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</si>
  <si>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</si>
  <si>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</si>
  <si>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</si>
  <si>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</si>
  <si>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</si>
  <si>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</si>
  <si>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</si>
  <si>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</si>
  <si>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</si>
  <si>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</si>
  <si>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</si>
  <si>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</si>
  <si>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</si>
  <si>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</si>
  <si>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</si>
  <si>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</si>
  <si>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</si>
  <si>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</si>
  <si>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</si>
  <si>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</si>
  <si>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</si>
  <si>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</si>
  <si>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</si>
  <si>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</si>
  <si>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</si>
  <si>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</si>
  <si>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</si>
  <si>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</si>
  <si>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</si>
  <si>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</si>
  <si>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</si>
  <si>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</si>
  <si>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</si>
  <si>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</si>
  <si>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</si>
  <si>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</si>
  <si>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</si>
  <si>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</si>
  <si>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</si>
  <si>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</si>
  <si>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</si>
  <si>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</si>
  <si>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</si>
  <si>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</si>
  <si>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</si>
  <si>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</si>
  <si>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</si>
  <si>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</si>
  <si>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</si>
  <si>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</si>
  <si>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</si>
  <si>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</si>
  <si>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</si>
  <si>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</si>
  <si>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</si>
  <si>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</si>
  <si>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</si>
  <si>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</si>
  <si>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</si>
  <si>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</si>
  <si>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</si>
  <si>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</si>
  <si>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</si>
  <si>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</si>
  <si>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</si>
  <si>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</si>
  <si>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</si>
  <si>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</si>
  <si>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</si>
  <si>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</si>
  <si>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</si>
  <si>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</si>
  <si>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</si>
  <si>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</si>
  <si>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</si>
  <si>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</si>
  <si>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</si>
  <si>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</si>
  <si>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</si>
  <si>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</si>
  <si>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</si>
  <si>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</si>
  <si>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</si>
  <si>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</si>
  <si>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</si>
  <si>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</si>
  <si>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</si>
  <si>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</si>
  <si>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</si>
  <si>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</si>
  <si>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</si>
  <si>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</si>
  <si>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</si>
  <si>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</si>
  <si>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</si>
  <si>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</si>
  <si>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</si>
  <si>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</si>
  <si>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</si>
  <si>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</si>
  <si>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</si>
  <si>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</si>
  <si>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</si>
  <si>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</si>
  <si>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</si>
  <si>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</si>
  <si>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</si>
  <si>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</si>
  <si>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</si>
  <si>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</si>
  <si>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</si>
  <si>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</si>
  <si>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</si>
  <si>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</si>
  <si>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</si>
  <si>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</si>
  <si>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</si>
  <si>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</si>
  <si>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</si>
  <si>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</si>
  <si>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</si>
  <si>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</si>
  <si>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</si>
  <si>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</si>
  <si>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</si>
  <si>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</si>
  <si>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</si>
  <si>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</si>
  <si>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</si>
  <si>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</si>
  <si>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</si>
  <si>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</si>
  <si>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</si>
  <si>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</si>
  <si>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</si>
  <si>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</si>
  <si>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</si>
  <si>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</si>
  <si>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</si>
  <si>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</si>
  <si>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</si>
  <si>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</si>
  <si>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</si>
  <si>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</si>
  <si>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</si>
  <si>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</si>
  <si>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</si>
  <si>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</si>
  <si>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</si>
  <si>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</si>
  <si>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</si>
  <si>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</si>
  <si>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</si>
  <si>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</si>
  <si>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</si>
  <si>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</si>
  <si>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</si>
  <si>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</si>
  <si>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</si>
  <si>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</si>
  <si>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</si>
  <si>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</si>
  <si>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</si>
  <si>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</si>
  <si>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</si>
  <si>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</si>
  <si>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</si>
  <si>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</si>
  <si>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</si>
  <si>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</si>
  <si>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</si>
  <si>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</si>
  <si>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</si>
  <si>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</si>
  <si>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</si>
  <si>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</si>
  <si>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</si>
  <si>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</si>
  <si>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</si>
  <si>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</si>
  <si>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</si>
  <si>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</si>
  <si>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</si>
  <si>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</si>
  <si>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</si>
  <si>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</si>
  <si>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</si>
  <si>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</si>
  <si>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</si>
  <si>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</si>
  <si>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</si>
  <si>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</si>
  <si>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</si>
  <si>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</si>
  <si>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</si>
  <si>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</si>
  <si>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</si>
  <si>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</si>
  <si>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</si>
  <si>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</si>
  <si>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</si>
  <si>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</si>
  <si>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</si>
  <si>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</si>
  <si>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</si>
  <si>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</si>
  <si>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</si>
  <si>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</si>
  <si>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</si>
  <si>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</si>
  <si>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</si>
  <si>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</si>
  <si>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</si>
  <si>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</si>
  <si>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</si>
  <si>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</si>
  <si>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</si>
  <si>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</si>
  <si>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</si>
  <si>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</si>
  <si>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</si>
  <si>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</si>
  <si>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</si>
  <si>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</si>
  <si>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</si>
  <si>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</si>
  <si>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</si>
  <si>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</si>
  <si>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</si>
  <si>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</si>
  <si>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</si>
  <si>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</si>
  <si>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</si>
  <si>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</si>
  <si>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</si>
  <si>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</si>
  <si>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</si>
  <si>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</si>
  <si>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</si>
  <si>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</si>
  <si>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</si>
  <si>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</si>
  <si>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</si>
  <si>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</si>
  <si>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</si>
  <si>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</si>
  <si>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</si>
  <si>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</si>
  <si>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</si>
  <si>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</si>
  <si>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</si>
  <si>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</si>
  <si>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</si>
  <si>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</si>
  <si>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</si>
  <si>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</si>
  <si>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</si>
  <si>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</si>
  <si>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</si>
  <si>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</si>
  <si>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</si>
  <si>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</si>
  <si>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</si>
  <si>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</si>
  <si>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</si>
  <si>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</si>
  <si>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</si>
  <si>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</si>
  <si>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</si>
  <si>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</si>
  <si>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</si>
  <si>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</si>
  <si>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</si>
  <si>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</si>
  <si>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</si>
  <si>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</si>
  <si>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</si>
  <si>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</si>
  <si>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</si>
  <si>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</si>
  <si>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</si>
  <si>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</si>
  <si>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</si>
  <si>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</si>
  <si>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</si>
  <si>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</si>
  <si>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</si>
  <si>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</si>
  <si>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</si>
  <si>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</si>
  <si>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</si>
  <si>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</si>
  <si>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</si>
  <si>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</si>
  <si>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</si>
  <si>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</si>
  <si>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</si>
  <si>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</si>
  <si>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</si>
  <si>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</si>
  <si>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</si>
  <si>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</si>
  <si>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</si>
  <si>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</si>
  <si>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</si>
  <si>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</si>
  <si>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</si>
  <si>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</si>
  <si>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</si>
  <si>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</si>
  <si>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</si>
  <si>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</si>
  <si>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</si>
  <si>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</si>
  <si>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</si>
  <si>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</si>
  <si>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</si>
  <si>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</si>
  <si>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</si>
  <si>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</si>
  <si>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</si>
  <si>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</si>
  <si>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</si>
  <si>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</si>
  <si>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</si>
  <si>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</si>
  <si>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</si>
  <si>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</si>
  <si>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</si>
  <si>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</si>
  <si>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</si>
  <si>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</si>
  <si>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</si>
  <si>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</si>
  <si>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</si>
  <si>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</si>
  <si>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</si>
  <si>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</si>
  <si>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</si>
  <si>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</si>
  <si>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</si>
  <si>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</si>
  <si>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</si>
  <si>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</si>
  <si>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</si>
  <si>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</si>
  <si>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</si>
  <si>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</si>
  <si>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</si>
  <si>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</si>
  <si>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</si>
  <si>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</si>
  <si>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</si>
  <si>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</si>
  <si>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</si>
  <si>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</si>
  <si>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</si>
  <si>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</si>
  <si>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</si>
  <si>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</si>
  <si>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</si>
  <si>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</si>
  <si>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</si>
  <si>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</si>
  <si>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</si>
  <si>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</si>
  <si>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</si>
  <si>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</si>
  <si>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</si>
  <si>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</si>
  <si>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</si>
  <si>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</si>
  <si>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</si>
  <si>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</si>
  <si>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</si>
  <si>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</si>
  <si>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</si>
  <si>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</si>
  <si>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</si>
  <si>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</si>
  <si>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</si>
  <si>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</si>
  <si>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</si>
  <si>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</si>
  <si>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</si>
  <si>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</si>
  <si>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</si>
  <si>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</si>
  <si>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</si>
  <si>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</si>
  <si>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</si>
  <si>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</si>
  <si>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</si>
  <si>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</si>
  <si>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</si>
  <si>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</si>
  <si>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</si>
  <si>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</si>
  <si>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</si>
  <si>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</si>
  <si>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</si>
  <si>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</si>
  <si>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</si>
  <si>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</si>
  <si>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</si>
  <si>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</si>
  <si>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</si>
  <si>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</si>
  <si>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</si>
  <si>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</si>
  <si>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</si>
  <si>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</si>
  <si>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</si>
  <si>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</si>
  <si>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</si>
  <si>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</si>
  <si>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</si>
  <si>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</si>
  <si>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</si>
  <si>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</si>
  <si>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</si>
  <si>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</si>
  <si>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</si>
  <si>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</si>
  <si>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</si>
  <si>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</si>
  <si>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</si>
  <si>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</si>
  <si>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</si>
  <si>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</si>
  <si>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</si>
  <si>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</si>
  <si>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</si>
  <si>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</si>
  <si>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</si>
  <si>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</si>
  <si>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</si>
  <si>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</si>
  <si>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</si>
  <si>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</si>
  <si>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</si>
  <si>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</si>
  <si>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</si>
  <si>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</si>
  <si>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</si>
  <si>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</si>
  <si>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</si>
  <si>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</si>
  <si>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</si>
  <si>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</si>
  <si>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</si>
  <si>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</si>
  <si>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</si>
  <si>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</si>
  <si>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</si>
  <si>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</si>
  <si>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</si>
  <si>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</si>
  <si>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</si>
  <si>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</si>
  <si>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</si>
  <si>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</si>
  <si>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</si>
  <si>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</si>
  <si>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</si>
  <si>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</si>
  <si>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</si>
  <si>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</si>
  <si>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</si>
  <si>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</si>
  <si>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</si>
  <si>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</si>
  <si>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</si>
  <si>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</si>
  <si>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</si>
  <si>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</si>
  <si>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</si>
  <si>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</si>
  <si>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</si>
  <si>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</si>
  <si>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</si>
  <si>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</si>
  <si>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</si>
  <si>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</si>
  <si>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</si>
  <si>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</si>
  <si>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</si>
  <si>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</si>
  <si>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</si>
  <si>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</si>
  <si>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</si>
  <si>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</si>
  <si>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</si>
  <si>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</si>
  <si>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</si>
  <si>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</si>
  <si>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</si>
  <si>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</si>
  <si>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</si>
  <si>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</si>
  <si>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</si>
  <si>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</si>
  <si>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</si>
  <si>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</si>
  <si>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</si>
  <si>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</si>
  <si>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</si>
  <si>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</si>
  <si>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</si>
  <si>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</si>
  <si>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</si>
  <si>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</si>
  <si>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</si>
  <si>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</si>
  <si>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</si>
  <si>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</si>
  <si>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</si>
  <si>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</si>
  <si>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</si>
  <si>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</si>
  <si>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</si>
  <si>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</si>
  <si>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</si>
  <si>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</si>
  <si>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</si>
  <si>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</si>
  <si>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</si>
  <si>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</si>
  <si>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</si>
  <si>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</si>
  <si>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</si>
  <si>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</si>
  <si>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</si>
  <si>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</si>
  <si>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</si>
  <si>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</si>
  <si>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</si>
  <si>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</si>
  <si>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</si>
  <si>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</si>
  <si>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</si>
  <si>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</si>
  <si>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</si>
  <si>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</si>
  <si>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</si>
  <si>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</si>
  <si>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</si>
  <si>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</si>
  <si>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</si>
  <si>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</si>
  <si>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</si>
  <si>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</si>
  <si>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</si>
  <si>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</si>
  <si>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</si>
  <si>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</si>
  <si>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</si>
  <si>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</si>
  <si>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</si>
  <si>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</si>
  <si>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</si>
  <si>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</si>
  <si>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</si>
  <si>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</si>
  <si>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</si>
  <si>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</si>
  <si>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</si>
  <si>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</si>
  <si>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</si>
  <si>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</si>
  <si>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</si>
  <si>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</si>
  <si>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</si>
  <si>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</si>
  <si>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</si>
  <si>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</si>
  <si>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</si>
  <si>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</si>
  <si>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</si>
  <si>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</si>
  <si>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</si>
  <si>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</si>
  <si>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</si>
  <si>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</si>
  <si>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</si>
  <si>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</si>
  <si>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</si>
  <si>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</si>
  <si>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</si>
  <si>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</si>
  <si>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</si>
  <si>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</si>
  <si>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</si>
  <si>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</si>
  <si>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</si>
  <si>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</si>
  <si>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</si>
  <si>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</si>
  <si>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</si>
  <si>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</si>
  <si>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</si>
  <si>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</si>
  <si>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</si>
  <si>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</si>
  <si>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</si>
  <si>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</si>
  <si>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</si>
  <si>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</si>
  <si>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</si>
  <si>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</si>
  <si>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</si>
  <si>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</si>
  <si>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</si>
  <si>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</si>
  <si>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</si>
  <si>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</si>
  <si>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</si>
  <si>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</si>
  <si>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</si>
  <si>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</si>
  <si>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</si>
  <si>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</si>
  <si>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</si>
  <si>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</si>
  <si>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</si>
  <si>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</si>
  <si>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</si>
  <si>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</si>
  <si>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</si>
  <si>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</si>
  <si>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</si>
  <si>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</si>
  <si>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</si>
  <si>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</si>
  <si>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</si>
  <si>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</si>
  <si>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</si>
  <si>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</si>
  <si>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</si>
  <si>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</si>
  <si>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</si>
  <si>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</si>
  <si>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</si>
  <si>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</si>
  <si>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</si>
  <si>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</si>
  <si>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</si>
  <si>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</si>
  <si>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</si>
  <si>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</si>
  <si>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</si>
  <si>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</si>
  <si>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</si>
  <si>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</si>
  <si>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</si>
  <si>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</si>
  <si>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</si>
  <si>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</si>
  <si>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</si>
  <si>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</si>
  <si>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</si>
  <si>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</si>
  <si>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</si>
  <si>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</si>
  <si>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</si>
  <si>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</si>
  <si>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</si>
  <si>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</si>
  <si>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</si>
  <si>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</si>
  <si>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</si>
  <si>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</si>
  <si>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</si>
  <si>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</si>
  <si>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</si>
  <si>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</si>
  <si>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</si>
  <si>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</si>
  <si>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</si>
  <si>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</si>
  <si>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</si>
  <si>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</si>
  <si>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</si>
  <si>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</si>
  <si>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</si>
  <si>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</si>
  <si>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</si>
  <si>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</si>
  <si>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</si>
  <si>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</si>
  <si>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</si>
  <si>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</si>
  <si>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</si>
  <si>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</si>
  <si>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</si>
  <si>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</si>
  <si>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</si>
  <si>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</si>
  <si>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</si>
  <si>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</si>
  <si>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</si>
  <si>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</si>
  <si>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</si>
  <si>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</si>
  <si>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</si>
  <si>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</si>
  <si>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</si>
  <si>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</si>
  <si>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</si>
  <si>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</si>
  <si>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</si>
  <si>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</si>
  <si>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</si>
  <si>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</si>
  <si>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</si>
  <si>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</si>
  <si>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</si>
  <si>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</si>
  <si>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</si>
  <si>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</si>
  <si>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</si>
  <si>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</si>
  <si>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</si>
  <si>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</si>
  <si>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</si>
  <si>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</si>
  <si>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</si>
  <si>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</si>
  <si>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</si>
  <si>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</si>
  <si>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</si>
  <si>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</si>
  <si>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</si>
  <si>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</si>
  <si>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</si>
  <si>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</si>
  <si>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</si>
  <si>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</si>
  <si>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</si>
  <si>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</si>
  <si>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</si>
  <si>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</si>
  <si>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</si>
  <si>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</si>
  <si>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</si>
  <si>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</si>
  <si>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</si>
  <si>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</si>
  <si>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</si>
  <si>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</si>
  <si>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</si>
  <si>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</si>
  <si>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</si>
  <si>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</si>
  <si>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</si>
  <si>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</si>
  <si>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</si>
  <si>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</si>
  <si>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</si>
  <si>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</si>
  <si>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</si>
  <si>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</si>
  <si>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</si>
  <si>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</si>
  <si>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</si>
  <si>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</si>
  <si>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</si>
  <si>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</si>
  <si>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</si>
  <si>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</si>
  <si>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</si>
  <si>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</si>
  <si>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</si>
  <si>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</si>
  <si>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</si>
  <si>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</si>
  <si>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</si>
  <si>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</si>
  <si>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</si>
  <si>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</si>
  <si>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</si>
  <si>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</si>
  <si>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</si>
  <si>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</si>
  <si>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</si>
  <si>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</si>
  <si>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</si>
  <si>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</si>
  <si>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</si>
  <si>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</si>
  <si>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</si>
  <si>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</si>
  <si>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</si>
  <si>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</si>
  <si>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</si>
  <si>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</si>
  <si>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</si>
  <si>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</si>
  <si>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</si>
  <si>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</si>
  <si>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</si>
  <si>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</si>
  <si>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</si>
  <si>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</si>
  <si>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</si>
  <si>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</si>
  <si>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</si>
  <si>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</si>
  <si>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</si>
  <si>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</si>
  <si>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</si>
  <si>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</si>
  <si>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</si>
  <si>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</si>
  <si>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</si>
  <si>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</si>
  <si>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</si>
  <si>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</si>
  <si>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</si>
  <si>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</si>
  <si>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</si>
  <si>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</si>
  <si>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</si>
  <si>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</si>
  <si>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</si>
  <si>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</si>
  <si>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</si>
  <si>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</si>
  <si>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</si>
  <si>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</si>
  <si>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</si>
  <si>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</si>
  <si>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</si>
  <si>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</si>
  <si>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</si>
  <si>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</si>
  <si>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</si>
  <si>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</si>
  <si>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</si>
  <si>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</si>
  <si>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</si>
  <si>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</si>
  <si>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</si>
  <si>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</si>
  <si>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</si>
  <si>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</si>
  <si>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</si>
  <si>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</si>
  <si>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</si>
  <si>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</si>
  <si>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</si>
  <si>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</si>
  <si>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</si>
  <si>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</si>
  <si>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</si>
  <si>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</si>
  <si>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</si>
  <si>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</si>
  <si>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</si>
  <si>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</si>
  <si>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</si>
  <si>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</si>
  <si>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</si>
  <si>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</si>
  <si>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</si>
  <si>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</si>
  <si>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</si>
  <si>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</si>
  <si>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</si>
  <si>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</si>
  <si>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</si>
  <si>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</si>
  <si>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</si>
  <si>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</si>
  <si>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</si>
  <si>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</si>
  <si>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</si>
  <si>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</si>
  <si>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</si>
  <si>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</si>
  <si>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</si>
  <si>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</si>
  <si>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</si>
  <si>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</si>
  <si>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</si>
  <si>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</si>
  <si>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</si>
  <si>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</si>
  <si>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</si>
  <si>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</si>
  <si>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</si>
  <si>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</si>
  <si>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</si>
  <si>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</si>
  <si>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</si>
  <si>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</si>
  <si>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</si>
  <si>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</si>
  <si>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</si>
  <si>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</si>
  <si>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</si>
  <si>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</si>
  <si>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</si>
  <si>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</si>
  <si>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</si>
  <si>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</si>
  <si>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</si>
  <si>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</si>
  <si>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</si>
  <si>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</si>
  <si>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</si>
  <si>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</si>
  <si>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</si>
  <si>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</si>
  <si>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</si>
  <si>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</si>
  <si>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</si>
  <si>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</si>
  <si>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</si>
  <si>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</si>
  <si>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</si>
  <si>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</si>
  <si>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</si>
  <si>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</si>
  <si>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</si>
  <si>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</si>
  <si>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</si>
  <si>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</si>
  <si>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</si>
  <si>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</si>
  <si>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</si>
  <si>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</si>
  <si>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</si>
  <si>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</si>
  <si>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</si>
  <si>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</si>
  <si>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</si>
  <si>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</si>
  <si>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</si>
  <si>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</si>
  <si>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</si>
  <si>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</si>
  <si>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</si>
  <si>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</si>
  <si>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</si>
  <si>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</si>
  <si>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</si>
  <si>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</si>
  <si>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</si>
  <si>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</si>
  <si>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</si>
  <si>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</si>
  <si>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</si>
  <si>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</si>
  <si>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</si>
  <si>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</si>
  <si>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</si>
  <si>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</si>
  <si>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</si>
  <si>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</si>
  <si>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</si>
  <si>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</si>
  <si>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</si>
  <si>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</si>
  <si>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</si>
  <si>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</si>
  <si>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</si>
  <si>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</si>
  <si>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</si>
  <si>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</si>
  <si>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</si>
  <si>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</si>
  <si>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</si>
  <si>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</si>
  <si>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</si>
  <si>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</si>
  <si>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</si>
  <si>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</si>
  <si>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</si>
  <si>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</si>
  <si>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</si>
  <si>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</si>
  <si>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</si>
  <si>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</si>
  <si>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</si>
  <si>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</si>
  <si>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</si>
  <si>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</si>
  <si>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</si>
  <si>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</si>
  <si>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</si>
  <si>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</si>
  <si>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</si>
  <si>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</si>
  <si>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</si>
  <si>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</si>
  <si>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</si>
  <si>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</si>
  <si>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</si>
  <si>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</si>
  <si>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</si>
  <si>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</si>
  <si>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</si>
  <si>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</si>
  <si>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</si>
  <si>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</si>
  <si>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</si>
  <si>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</si>
  <si>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</si>
  <si>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</si>
  <si>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</si>
  <si>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</si>
  <si>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</si>
  <si>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</si>
  <si>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</si>
  <si>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</si>
  <si>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</si>
  <si>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</si>
  <si>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</si>
  <si>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</si>
  <si>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</si>
  <si>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</si>
  <si>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</si>
  <si>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</si>
  <si>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</si>
  <si>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</si>
  <si>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</si>
  <si>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</si>
  <si>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</si>
  <si>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</si>
  <si>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</si>
  <si>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</si>
  <si>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</si>
  <si>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</si>
  <si>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</si>
  <si>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</si>
  <si>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</si>
  <si>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</si>
  <si>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</si>
  <si>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</si>
  <si>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</si>
  <si>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</si>
  <si>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</si>
  <si>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</si>
  <si>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</si>
  <si>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</si>
  <si>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</si>
  <si>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</si>
  <si>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</si>
  <si>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</si>
  <si>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</si>
  <si>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</si>
  <si>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</si>
  <si>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</si>
  <si>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</si>
  <si>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</si>
  <si>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</si>
  <si>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</si>
  <si>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</si>
  <si>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</si>
  <si>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</si>
  <si>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</si>
  <si>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</si>
  <si>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</si>
  <si>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</si>
  <si>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</si>
  <si>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</si>
  <si>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</si>
  <si>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</si>
  <si>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</si>
  <si>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</si>
  <si>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</si>
  <si>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</si>
  <si>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</si>
  <si>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</si>
  <si>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</si>
  <si>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</si>
  <si>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</si>
  <si>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</si>
  <si>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</si>
  <si>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</si>
  <si>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</si>
  <si>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</si>
  <si>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</si>
  <si>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</si>
  <si>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</si>
  <si>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</si>
  <si>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</si>
  <si>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</si>
  <si>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</si>
  <si>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</si>
  <si>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</si>
  <si>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</si>
  <si>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</si>
  <si>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</si>
  <si>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</si>
  <si>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</si>
  <si>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</si>
  <si>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</si>
  <si>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</si>
  <si>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</si>
  <si>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</si>
  <si>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</si>
  <si>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</si>
  <si>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</si>
  <si>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</si>
  <si>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</si>
  <si>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</si>
  <si>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</si>
  <si>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</si>
  <si>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</si>
  <si>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</si>
  <si>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</si>
  <si>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</si>
  <si>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</si>
  <si>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</si>
  <si>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</si>
  <si>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</si>
  <si>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</si>
  <si>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</si>
  <si>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</si>
  <si>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</si>
  <si>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</si>
  <si>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</si>
  <si>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</si>
  <si>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</si>
  <si>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</si>
  <si>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</si>
  <si>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</si>
  <si>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</si>
  <si>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</si>
  <si>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</si>
  <si>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</si>
  <si>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</si>
  <si>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</si>
  <si>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</si>
  <si>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</si>
  <si>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</si>
  <si>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</si>
  <si>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</si>
  <si>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</si>
  <si>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</si>
  <si>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</si>
  <si>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</si>
  <si>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</si>
  <si>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</si>
  <si>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</si>
  <si>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</si>
  <si>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</si>
  <si>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</si>
  <si>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</si>
  <si>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</si>
  <si>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</si>
  <si>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</si>
  <si>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</si>
  <si>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</si>
  <si>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</si>
  <si>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</si>
  <si>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</si>
  <si>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</si>
  <si>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</si>
  <si>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</si>
  <si>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</si>
  <si>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</si>
  <si>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</si>
  <si>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</si>
  <si>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</si>
  <si>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</si>
  <si>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</si>
  <si>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</si>
  <si>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</si>
  <si>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</si>
  <si>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</si>
  <si>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</si>
  <si>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</si>
  <si>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</si>
  <si>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</si>
  <si>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</si>
  <si>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</si>
  <si>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</si>
  <si>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</si>
  <si>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</si>
  <si>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</si>
  <si>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</si>
  <si>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</si>
  <si>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</si>
  <si>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</si>
  <si>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</si>
  <si>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</si>
  <si>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</si>
  <si>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</si>
  <si>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</si>
  <si>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</si>
  <si>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</si>
  <si>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</si>
  <si>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</si>
  <si>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</si>
  <si>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</si>
  <si>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</si>
  <si>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</si>
  <si>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</si>
  <si>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</si>
  <si>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</si>
  <si>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</si>
  <si>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</si>
  <si>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</si>
  <si>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</si>
  <si>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</si>
  <si>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</si>
  <si>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</si>
  <si>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</si>
  <si>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</si>
  <si>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</si>
  <si>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</si>
  <si>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</si>
  <si>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</si>
  <si>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</si>
  <si>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</si>
  <si>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</si>
  <si>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</si>
  <si>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</si>
  <si>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</si>
  <si>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</si>
  <si>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</si>
  <si>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</si>
  <si>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</si>
  <si>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</si>
  <si>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</si>
  <si>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</si>
  <si>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</si>
  <si>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</si>
  <si>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</si>
  <si>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</si>
  <si>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</si>
  <si>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</si>
  <si>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</si>
  <si>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</si>
  <si>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</si>
  <si>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</si>
  <si>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</si>
  <si>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</si>
  <si>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</si>
  <si>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</si>
  <si>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</si>
  <si>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</si>
  <si>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</si>
  <si>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</si>
  <si>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</si>
  <si>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</si>
  <si>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</si>
  <si>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</si>
  <si>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</si>
  <si>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</si>
  <si>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</si>
  <si>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</si>
  <si>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</si>
  <si>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</si>
  <si>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</si>
  <si>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</si>
  <si>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</si>
  <si>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</si>
  <si>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</si>
  <si>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</si>
  <si>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</si>
  <si>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</si>
  <si>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</si>
  <si>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</si>
  <si>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</si>
  <si>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</si>
  <si>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</si>
  <si>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</si>
  <si>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</si>
  <si>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</si>
  <si>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</si>
  <si>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</si>
  <si>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</si>
  <si>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</si>
  <si>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</si>
  <si>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</si>
  <si>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</si>
  <si>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</si>
  <si>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</si>
  <si>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</si>
  <si>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</si>
  <si>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</si>
  <si>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</si>
  <si>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</si>
  <si>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</si>
  <si>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</si>
  <si>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</si>
  <si>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</si>
  <si>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</si>
  <si>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</si>
  <si>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</si>
  <si>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</si>
  <si>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</si>
  <si>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</si>
  <si>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</si>
  <si>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</si>
  <si>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</si>
  <si>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</si>
  <si>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</si>
  <si>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</si>
  <si>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</si>
  <si>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</si>
  <si>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</si>
  <si>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</si>
  <si>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</si>
  <si>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</si>
  <si>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</si>
  <si>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</si>
  <si>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</si>
  <si>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</si>
  <si>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</si>
  <si>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</si>
  <si>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</si>
  <si>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</si>
  <si>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</si>
  <si>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</si>
  <si>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</si>
  <si>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</si>
  <si>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</si>
  <si>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</si>
  <si>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</si>
  <si>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</si>
  <si>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</si>
  <si>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</si>
  <si>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</si>
  <si>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</si>
  <si>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</si>
  <si>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</si>
  <si>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</si>
  <si>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</si>
  <si>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</si>
  <si>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</si>
  <si>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</si>
  <si>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</si>
  <si>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</si>
  <si>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</si>
  <si>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</si>
  <si>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</si>
  <si>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</si>
  <si>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</si>
  <si>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</si>
  <si>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</si>
  <si>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</si>
  <si>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</si>
  <si>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</si>
  <si>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</si>
  <si>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</si>
  <si>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</si>
  <si>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</si>
  <si>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</si>
  <si>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</si>
  <si>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</si>
  <si>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</si>
  <si>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</si>
  <si>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</si>
  <si>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</si>
  <si>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</si>
  <si>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</si>
  <si>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</si>
  <si>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</si>
  <si>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</si>
  <si>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</si>
  <si>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</si>
  <si>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</si>
  <si>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</si>
  <si>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</si>
  <si>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</si>
  <si>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</si>
  <si>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</si>
  <si>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</si>
  <si>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</si>
  <si>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</si>
  <si>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</si>
  <si>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</si>
  <si>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</si>
  <si>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</si>
  <si>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</si>
  <si>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</si>
  <si>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</si>
  <si>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</si>
  <si>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</si>
  <si>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</si>
  <si>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</si>
  <si>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</si>
  <si>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</si>
  <si>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</si>
  <si>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</si>
  <si>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</si>
  <si>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</si>
  <si>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</si>
  <si>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</si>
  <si>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</si>
  <si>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</si>
  <si>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</si>
  <si>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</si>
  <si>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</si>
  <si>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</si>
  <si>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</si>
  <si>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</si>
  <si>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</si>
  <si>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</si>
  <si>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</si>
  <si>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</si>
  <si>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</si>
  <si>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</si>
  <si>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</si>
  <si>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</si>
  <si>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</si>
  <si>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</si>
  <si>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</si>
  <si>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</si>
  <si>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</si>
  <si>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</si>
  <si>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</si>
  <si>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</si>
  <si>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</si>
  <si>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</si>
  <si>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</si>
  <si>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</si>
  <si>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</si>
  <si>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</si>
  <si>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</si>
  <si>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</si>
  <si>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</si>
  <si>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</si>
  <si>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</si>
  <si>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</si>
  <si>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</si>
  <si>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</si>
  <si>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</si>
  <si>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</si>
  <si>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</si>
  <si>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</si>
  <si>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</si>
  <si>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</si>
  <si>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</si>
  <si>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</si>
  <si>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</si>
  <si>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</si>
  <si>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</si>
  <si>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</si>
  <si>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</si>
  <si>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</si>
  <si>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</si>
  <si>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</si>
  <si>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</si>
  <si>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</si>
  <si>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</si>
  <si>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</si>
  <si>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</si>
  <si>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</si>
  <si>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</si>
  <si>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</si>
  <si>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</si>
  <si>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</si>
  <si>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</si>
  <si>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</si>
  <si>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</si>
  <si>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</si>
  <si>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</si>
  <si>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</si>
  <si>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</si>
  <si>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</si>
  <si>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</si>
  <si>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</si>
  <si>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</si>
  <si>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</si>
  <si>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</si>
  <si>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</si>
  <si>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</si>
  <si>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</si>
  <si>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</si>
  <si>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</si>
  <si>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</si>
  <si>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</si>
  <si>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</si>
  <si>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</si>
  <si>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</si>
  <si>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</si>
  <si>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</si>
  <si>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</si>
  <si>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</si>
  <si>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</si>
  <si>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</si>
  <si>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</si>
  <si>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</si>
  <si>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</si>
  <si>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</si>
  <si>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</si>
  <si>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</si>
  <si>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</si>
  <si>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</si>
  <si>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</si>
  <si>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</si>
  <si>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</si>
  <si>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</si>
  <si>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</si>
  <si>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</si>
  <si>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</si>
  <si>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</si>
  <si>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</si>
  <si>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</si>
  <si>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</si>
  <si>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</si>
  <si>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</si>
  <si>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</si>
  <si>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</si>
  <si>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</si>
  <si>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</si>
  <si>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</si>
  <si>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</si>
  <si>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</si>
  <si>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</si>
  <si>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</si>
  <si>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</si>
  <si>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</si>
  <si>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</si>
  <si>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</si>
  <si>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</si>
  <si>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</si>
  <si>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</si>
  <si>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</si>
  <si>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</si>
  <si>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</si>
  <si>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</si>
  <si>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</si>
  <si>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</si>
  <si>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</si>
  <si>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</si>
  <si>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</si>
  <si>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</si>
  <si>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</si>
  <si>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</si>
  <si>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</si>
  <si>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</si>
  <si>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</si>
  <si>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</si>
  <si>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</si>
  <si>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</si>
  <si>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</si>
  <si>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</si>
  <si>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</si>
  <si>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</si>
  <si>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</si>
  <si>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</si>
  <si>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</si>
  <si>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</si>
  <si>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</si>
  <si>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</si>
  <si>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</si>
  <si>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</si>
  <si>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</si>
  <si>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</si>
  <si>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</si>
  <si>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</si>
  <si>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</si>
  <si>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</si>
  <si>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</si>
  <si>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</si>
  <si>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</si>
  <si>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</si>
  <si>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</si>
  <si>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</si>
  <si>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</si>
  <si>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</si>
  <si>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</si>
  <si>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</si>
  <si>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</si>
  <si>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</si>
  <si>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</si>
  <si>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</si>
  <si>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</si>
  <si>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</si>
  <si>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</si>
  <si>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</si>
  <si>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</si>
  <si>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</si>
  <si>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</si>
  <si>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</si>
  <si>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</si>
  <si>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</si>
  <si>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</si>
  <si>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</si>
  <si>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</si>
  <si>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</si>
  <si>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</si>
  <si>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</si>
  <si>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</si>
  <si>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</si>
  <si>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</si>
  <si>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</si>
  <si>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</si>
  <si>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</si>
  <si>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</si>
  <si>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</si>
  <si>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</si>
  <si>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</si>
  <si>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</si>
  <si>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</si>
  <si>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</si>
  <si>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</si>
  <si>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</si>
  <si>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</si>
  <si>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</si>
  <si>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</si>
  <si>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</si>
  <si>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</si>
  <si>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</si>
  <si>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</si>
  <si>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</si>
  <si>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</si>
  <si>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</si>
  <si>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</si>
  <si>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</si>
  <si>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</si>
  <si>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</si>
  <si>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</si>
  <si>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</si>
  <si>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</si>
  <si>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</si>
  <si>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</si>
  <si>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</si>
  <si>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</si>
  <si>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</si>
  <si>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</si>
  <si>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</si>
  <si>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</si>
  <si>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</si>
  <si>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</si>
  <si>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</si>
  <si>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</si>
  <si>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</si>
  <si>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</si>
  <si>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</si>
  <si>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</si>
  <si>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</si>
  <si>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</si>
  <si>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</si>
  <si>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</si>
  <si>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</si>
  <si>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</si>
  <si>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</si>
  <si>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</si>
  <si>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</si>
  <si>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</si>
  <si>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</si>
  <si>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</si>
  <si>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</si>
  <si>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</si>
  <si>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</si>
  <si>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</si>
  <si>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</si>
  <si>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</si>
  <si>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</si>
  <si>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</si>
  <si>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</si>
  <si>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</si>
  <si>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</si>
  <si>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</si>
  <si>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</si>
  <si>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</si>
  <si>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</si>
  <si>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</si>
  <si>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</si>
  <si>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</si>
  <si>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</si>
  <si>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</si>
  <si>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</si>
  <si>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</si>
  <si>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</si>
  <si>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</si>
  <si>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</si>
  <si>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</si>
  <si>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</si>
  <si>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</si>
  <si>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</si>
  <si>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</si>
  <si>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</si>
  <si>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</si>
  <si>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</si>
  <si>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</si>
  <si>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</si>
  <si>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</si>
  <si>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</si>
  <si>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</si>
  <si>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</si>
  <si>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</si>
  <si>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</si>
  <si>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</si>
  <si>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</si>
  <si>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</si>
  <si>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</si>
  <si>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</si>
  <si>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</si>
  <si>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</si>
  <si>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</si>
  <si>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</si>
  <si>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</si>
  <si>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</si>
  <si>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</si>
  <si>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</si>
  <si>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</si>
  <si>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</si>
  <si>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</si>
  <si>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</si>
  <si>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</si>
  <si>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</si>
  <si>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</si>
  <si>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</si>
  <si>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</si>
  <si>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</si>
  <si>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</si>
  <si>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</si>
  <si>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</si>
  <si>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</si>
  <si>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</si>
  <si>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</si>
  <si>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</si>
  <si>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</si>
  <si>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</si>
  <si>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</si>
  <si>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</si>
  <si>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</si>
  <si>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</si>
  <si>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</si>
  <si>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</si>
  <si>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</si>
  <si>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</si>
  <si>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</si>
  <si>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</si>
  <si>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</si>
  <si>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</si>
  <si>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</si>
  <si>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</si>
  <si>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</si>
  <si>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</si>
  <si>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</si>
  <si>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</si>
  <si>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</si>
  <si>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</si>
  <si>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</si>
  <si>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</si>
  <si>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</si>
  <si>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</si>
  <si>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</si>
  <si>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</si>
  <si>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</si>
  <si>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</si>
  <si>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</si>
  <si>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</si>
  <si>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</si>
  <si>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</si>
  <si>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</si>
  <si>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</si>
  <si>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</si>
  <si>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</si>
  <si>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</si>
  <si>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</si>
  <si>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</si>
  <si>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</si>
  <si>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</si>
  <si>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</si>
  <si>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</si>
  <si>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</si>
  <si>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</si>
  <si>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</si>
  <si>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</si>
  <si>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</si>
  <si>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</si>
  <si>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</si>
  <si>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</si>
  <si>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</si>
  <si>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</si>
  <si>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</si>
  <si>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</si>
  <si>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</si>
  <si>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</si>
  <si>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</si>
  <si>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</si>
  <si>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</si>
  <si>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</si>
  <si>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</si>
  <si>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</si>
  <si>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</si>
  <si>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</si>
  <si>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</si>
  <si>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</si>
  <si>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</si>
  <si>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</si>
  <si>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</si>
  <si>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</si>
  <si>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</si>
  <si>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</si>
  <si>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</si>
  <si>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</si>
  <si>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</si>
  <si>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</si>
  <si>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</si>
  <si>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</si>
  <si>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</si>
  <si>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</si>
  <si>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</si>
  <si>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</si>
  <si>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</si>
  <si>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</si>
  <si>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</si>
  <si>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</si>
  <si>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</si>
  <si>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</si>
  <si>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</si>
  <si>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</si>
  <si>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</si>
  <si>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</si>
  <si>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</si>
  <si>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</si>
  <si>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</si>
  <si>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</si>
  <si>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</si>
  <si>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</si>
  <si>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</si>
  <si>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</si>
  <si>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</si>
  <si>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</si>
  <si>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</si>
  <si>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</si>
  <si>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</si>
  <si>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</si>
  <si>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</si>
  <si>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</si>
  <si>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</si>
  <si>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</si>
  <si>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</si>
  <si>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</si>
  <si>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</si>
  <si>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</si>
  <si>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</si>
  <si>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</si>
  <si>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</si>
  <si>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</si>
  <si>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</si>
  <si>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</si>
  <si>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</si>
  <si>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</si>
  <si>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</si>
  <si>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</si>
  <si>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</si>
  <si>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</si>
  <si>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</si>
  <si>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</si>
  <si>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</si>
  <si>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</si>
  <si>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</si>
  <si>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</si>
  <si>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</si>
  <si>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</si>
  <si>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</si>
  <si>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</si>
  <si>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</si>
  <si>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</si>
  <si>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</si>
  <si>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</si>
  <si>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</si>
  <si>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</si>
  <si>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</si>
  <si>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</si>
  <si>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</si>
  <si>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</si>
  <si>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</si>
  <si>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</si>
  <si>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</si>
  <si>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</si>
  <si>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</si>
  <si>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</si>
  <si>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</si>
  <si>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</si>
  <si>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</si>
  <si>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</si>
  <si>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</si>
  <si>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</si>
  <si>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</si>
  <si>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</si>
  <si>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</si>
  <si>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</si>
  <si>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</si>
  <si>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</si>
  <si>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</si>
  <si>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</si>
  <si>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</si>
  <si>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</si>
  <si>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</si>
  <si>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</si>
  <si>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</si>
  <si>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</si>
  <si>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</si>
  <si>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</si>
  <si>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</si>
  <si>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</si>
  <si>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</si>
  <si>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</si>
  <si>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</si>
  <si>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</si>
  <si>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</si>
  <si>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</si>
  <si>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</si>
  <si>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</si>
  <si>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</si>
  <si>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</si>
  <si>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</si>
  <si>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</si>
  <si>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</si>
  <si>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</si>
  <si>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</si>
  <si>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</si>
  <si>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</si>
  <si>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</si>
  <si>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</si>
  <si>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</si>
  <si>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</si>
  <si>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</si>
  <si>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</si>
  <si>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</si>
  <si>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</si>
  <si>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</si>
  <si>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</si>
  <si>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</si>
  <si>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</si>
  <si>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</si>
  <si>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</si>
  <si>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</si>
  <si>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</si>
  <si>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</si>
  <si>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</si>
  <si>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</si>
  <si>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</si>
  <si>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</si>
  <si>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</si>
  <si>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</si>
  <si>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</si>
  <si>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</si>
  <si>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</si>
  <si>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</si>
  <si>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</si>
  <si>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</si>
  <si>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</si>
  <si>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</si>
  <si>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</si>
  <si>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</si>
  <si>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</si>
  <si>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</si>
  <si>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</si>
  <si>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</si>
  <si>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</si>
  <si>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</si>
  <si>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</si>
  <si>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</si>
  <si>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</si>
  <si>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</si>
  <si>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</si>
  <si>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</si>
  <si>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</si>
  <si>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</si>
  <si>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</si>
  <si>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</si>
  <si>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</si>
  <si>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</si>
  <si>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</si>
  <si>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</si>
  <si>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</si>
  <si>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</si>
  <si>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</si>
  <si>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</si>
  <si>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</si>
  <si>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</si>
  <si>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</si>
  <si>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</si>
  <si>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</si>
  <si>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</si>
  <si>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</si>
  <si>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</si>
  <si>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</si>
  <si>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</si>
  <si>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</si>
  <si>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</si>
  <si>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</si>
  <si>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</si>
  <si>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</si>
  <si>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</si>
  <si>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</si>
  <si>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</si>
  <si>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</si>
  <si>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</si>
  <si>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</si>
  <si>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</si>
  <si>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</si>
  <si>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</si>
  <si>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</si>
  <si>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</si>
  <si>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</si>
  <si>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</si>
  <si>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</si>
  <si>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</si>
  <si>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</si>
  <si>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</si>
  <si>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</si>
  <si>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</si>
  <si>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</si>
  <si>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</si>
  <si>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</si>
  <si>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</si>
  <si>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</si>
  <si>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</si>
  <si>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</si>
  <si>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</si>
  <si>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</si>
  <si>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</si>
  <si>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</si>
  <si>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</si>
  <si>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</si>
  <si>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</si>
  <si>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</si>
  <si>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</si>
  <si>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</si>
  <si>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</si>
  <si>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</si>
  <si>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</si>
  <si>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</si>
  <si>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</si>
  <si>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</si>
  <si>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</si>
  <si>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</si>
  <si>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</si>
  <si>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</si>
  <si>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</si>
  <si>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</si>
  <si>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</si>
  <si>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</si>
  <si>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</si>
  <si>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</si>
  <si>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</si>
  <si>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</si>
  <si>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</si>
  <si>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</si>
  <si>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</si>
  <si>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</si>
  <si>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</si>
  <si>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</si>
  <si>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</si>
  <si>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</si>
  <si>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</si>
  <si>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</si>
  <si>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</si>
  <si>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</si>
  <si>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</si>
  <si>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</si>
  <si>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</si>
  <si>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</si>
  <si>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</si>
  <si>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</si>
  <si>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</si>
  <si>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</si>
  <si>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</si>
  <si>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</si>
  <si>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</si>
  <si>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</si>
  <si>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</si>
  <si>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</si>
  <si>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</si>
  <si>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</si>
  <si>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</si>
  <si>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</si>
  <si>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</si>
  <si>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</si>
  <si>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</si>
  <si>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</si>
  <si>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</si>
  <si>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</si>
  <si>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</si>
  <si>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</si>
  <si>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</si>
  <si>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</si>
  <si>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</si>
  <si>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</si>
  <si>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</si>
  <si>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</si>
  <si>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</si>
  <si>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</si>
  <si>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</si>
  <si>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</si>
  <si>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</si>
  <si>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</si>
  <si>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</si>
  <si>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</si>
  <si>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</si>
  <si>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</si>
  <si>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</si>
  <si>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</si>
  <si>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</si>
  <si>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</si>
  <si>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</si>
  <si>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</si>
  <si>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</si>
  <si>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</si>
  <si>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</si>
  <si>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</si>
  <si>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</si>
  <si>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</si>
  <si>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</si>
  <si>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</si>
  <si>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</si>
  <si>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</si>
  <si>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</si>
  <si>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</si>
  <si>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</si>
  <si>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</si>
  <si>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</si>
  <si>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</si>
  <si>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</si>
  <si>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</si>
  <si>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</si>
  <si>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</si>
  <si>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</si>
  <si>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</si>
  <si>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</si>
  <si>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</si>
  <si>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</si>
  <si>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</si>
  <si>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</si>
  <si>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</si>
  <si>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</si>
  <si>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</si>
  <si>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</si>
  <si>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</si>
  <si>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</si>
  <si>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</si>
  <si>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</si>
  <si>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</si>
  <si>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</si>
  <si>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</si>
  <si>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</si>
  <si>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</si>
  <si>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</si>
  <si>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</si>
  <si>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</si>
  <si>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</si>
  <si>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</si>
  <si>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</si>
  <si>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</si>
  <si>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</si>
  <si>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</si>
  <si>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</si>
  <si>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</si>
  <si>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</si>
  <si>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</si>
  <si>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</si>
  <si>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</si>
  <si>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</si>
  <si>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</si>
  <si>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</si>
  <si>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</si>
  <si>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</si>
  <si>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</si>
  <si>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</si>
  <si>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</si>
  <si>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</si>
  <si>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</si>
  <si>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</si>
  <si>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</si>
  <si>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</si>
  <si>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</si>
  <si>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</si>
  <si>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</si>
  <si>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</si>
  <si>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</si>
  <si>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</si>
  <si>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</si>
  <si>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</si>
  <si>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</si>
  <si>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</si>
  <si>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</si>
  <si>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</si>
  <si>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</si>
  <si>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</si>
  <si>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</si>
  <si>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</si>
  <si>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</si>
  <si>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</si>
  <si>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</si>
  <si>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</si>
  <si>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</si>
  <si>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</si>
  <si>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</si>
  <si>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</si>
  <si>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</si>
  <si>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</si>
  <si>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</si>
  <si>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</si>
  <si>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</si>
  <si>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</si>
  <si>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</si>
  <si>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</si>
  <si>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</si>
  <si>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</si>
  <si>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</si>
  <si>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</si>
  <si>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</si>
  <si>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</si>
  <si>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</si>
  <si>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</si>
  <si>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</si>
  <si>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</si>
  <si>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</si>
  <si>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</si>
  <si>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</si>
  <si>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</si>
  <si>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</si>
  <si>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</si>
  <si>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</si>
  <si>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</si>
  <si>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</si>
  <si>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</si>
  <si>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</si>
  <si>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</si>
  <si>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</si>
  <si>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</si>
  <si>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</si>
  <si>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</si>
  <si>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</si>
  <si>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</si>
  <si>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</si>
  <si>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</si>
  <si>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</si>
  <si>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</si>
  <si>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</si>
  <si>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</si>
  <si>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</si>
  <si>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</si>
  <si>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</si>
  <si>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</si>
  <si>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</si>
  <si>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</si>
  <si>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</si>
  <si>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</si>
  <si>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</si>
  <si>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</si>
  <si>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</si>
  <si>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</si>
  <si>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</si>
  <si>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</si>
  <si>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</si>
  <si>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</si>
  <si>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</si>
  <si>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</si>
  <si>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</si>
  <si>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</si>
  <si>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</si>
  <si>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</si>
  <si>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</si>
  <si>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</si>
  <si>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</si>
  <si>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</si>
  <si>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</si>
  <si>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</si>
  <si>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</si>
  <si>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</si>
  <si>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</si>
  <si>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</si>
  <si>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</si>
  <si>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</si>
  <si>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</si>
  <si>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</si>
  <si>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</si>
  <si>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</si>
  <si>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</si>
  <si>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</si>
  <si>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</si>
  <si>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</si>
  <si>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</si>
  <si>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</si>
  <si>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</si>
  <si>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</si>
  <si>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</si>
  <si>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</si>
  <si>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</si>
  <si>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</si>
  <si>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</si>
  <si>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</si>
  <si>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</si>
  <si>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</si>
  <si>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</si>
  <si>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</si>
  <si>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</si>
  <si>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</si>
  <si>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</si>
  <si>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</si>
  <si>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</si>
  <si>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</si>
  <si>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</si>
  <si>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</si>
  <si>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</si>
  <si>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</si>
  <si>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</si>
  <si>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</si>
  <si>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</si>
  <si>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</si>
  <si>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</si>
  <si>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</si>
  <si>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</si>
  <si>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</si>
  <si>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</si>
  <si>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</si>
  <si>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</si>
  <si>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</si>
  <si>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</si>
  <si>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</si>
  <si>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</si>
  <si>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</si>
  <si>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</si>
  <si>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</si>
  <si>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</si>
  <si>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</si>
  <si>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</si>
  <si>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</si>
  <si>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</si>
  <si>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</si>
  <si>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</si>
  <si>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</si>
  <si>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</si>
  <si>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</si>
  <si>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</si>
  <si>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</si>
  <si>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</si>
  <si>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</si>
  <si>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</si>
  <si>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</si>
  <si>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</si>
  <si>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</si>
  <si>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</si>
  <si>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</si>
  <si>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</si>
  <si>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</si>
  <si>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</si>
  <si>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</si>
  <si>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</si>
  <si>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</si>
  <si>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</si>
  <si>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</si>
  <si>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</si>
  <si>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</si>
  <si>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</si>
  <si>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</si>
  <si>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</si>
  <si>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</si>
  <si>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</si>
  <si>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</si>
  <si>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</si>
  <si>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</si>
  <si>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</si>
  <si>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</si>
  <si>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</si>
  <si>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</si>
  <si>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</si>
  <si>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</si>
  <si>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</si>
  <si>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</si>
  <si>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</si>
  <si>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</si>
  <si>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</si>
  <si>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</si>
  <si>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</si>
  <si>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</si>
  <si>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</si>
  <si>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</si>
  <si>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</si>
  <si>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</si>
  <si>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</si>
  <si>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</si>
  <si>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</si>
  <si>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</si>
  <si>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</si>
  <si>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</si>
  <si>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</si>
  <si>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</si>
  <si>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</si>
  <si>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</si>
  <si>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</si>
  <si>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</si>
  <si>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</si>
  <si>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</si>
  <si>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</si>
  <si>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</si>
  <si>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</si>
  <si>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</si>
  <si>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</si>
  <si>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</si>
  <si>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</si>
  <si>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</si>
  <si>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</si>
  <si>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</si>
  <si>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</si>
  <si>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</si>
  <si>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</si>
  <si>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</si>
  <si>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</si>
  <si>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</si>
  <si>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</si>
  <si>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</si>
  <si>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</si>
  <si>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</si>
  <si>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</si>
  <si>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</si>
  <si>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</si>
  <si>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</si>
  <si>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</si>
  <si>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</si>
  <si>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</si>
  <si>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</si>
  <si>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</si>
  <si>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</si>
  <si>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</si>
  <si>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</si>
  <si>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</si>
  <si>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</si>
  <si>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</si>
  <si>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</si>
  <si>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</si>
  <si>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</si>
  <si>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</si>
  <si>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</si>
  <si>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</si>
  <si>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</si>
  <si>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</si>
  <si>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</si>
  <si>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</si>
  <si>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</si>
  <si>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</si>
  <si>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</si>
  <si>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</si>
  <si>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</si>
  <si>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</si>
  <si>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</si>
  <si>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</si>
  <si>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</si>
  <si>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</si>
  <si>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</si>
  <si>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</si>
  <si>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</si>
  <si>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</si>
  <si>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</si>
  <si>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</si>
  <si>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</si>
  <si>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</si>
  <si>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</si>
  <si>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</si>
  <si>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</si>
  <si>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</si>
  <si>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</si>
  <si>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</si>
  <si>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</si>
  <si>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</si>
  <si>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</si>
  <si>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</si>
  <si>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</si>
  <si>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</si>
  <si>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</si>
  <si>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</si>
  <si>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</si>
  <si>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</si>
  <si>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</si>
  <si>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</si>
  <si>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</si>
  <si>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</si>
  <si>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</si>
  <si>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</si>
  <si>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</si>
  <si>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</si>
  <si>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</si>
  <si>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</si>
  <si>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</si>
  <si>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</si>
  <si>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</si>
  <si>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</si>
  <si>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</si>
  <si>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</si>
  <si>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</si>
  <si>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</si>
  <si>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</si>
  <si>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</si>
  <si>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</si>
  <si>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</si>
  <si>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</si>
  <si>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</si>
  <si>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</si>
  <si>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</si>
  <si>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</si>
  <si>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</si>
  <si>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</si>
  <si>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</si>
  <si>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</si>
  <si>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</si>
  <si>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</si>
  <si>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</si>
  <si>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</si>
  <si>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</si>
  <si>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</si>
  <si>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</si>
  <si>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</si>
  <si>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</si>
  <si>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</si>
  <si>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</si>
  <si>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</si>
  <si>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</si>
  <si>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</si>
  <si>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</si>
  <si>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</si>
  <si>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</si>
  <si>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</si>
  <si>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</si>
  <si>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</si>
  <si>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</si>
  <si>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</si>
  <si>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</si>
  <si>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</si>
  <si>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</si>
  <si>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</si>
  <si>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</si>
  <si>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</si>
  <si>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</si>
  <si>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</si>
  <si>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</si>
  <si>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</si>
  <si>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</si>
  <si>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</si>
  <si>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</si>
  <si>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</si>
  <si>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</si>
  <si>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</si>
  <si>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</si>
  <si>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</si>
  <si>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</si>
  <si>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</si>
  <si>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</si>
  <si>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</si>
  <si>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</si>
  <si>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</si>
  <si>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</si>
  <si>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</si>
  <si>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</si>
  <si>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</si>
  <si>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</si>
  <si>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</si>
  <si>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</si>
  <si>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</si>
  <si>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</si>
  <si>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</si>
  <si>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</si>
  <si>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</si>
  <si>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</si>
  <si>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</si>
  <si>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</si>
  <si>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</si>
  <si>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</si>
  <si>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</si>
  <si>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</si>
  <si>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</si>
  <si>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</si>
  <si>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</si>
  <si>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</si>
  <si>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</si>
  <si>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</si>
  <si>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</si>
  <si>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</si>
  <si>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</si>
  <si>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</si>
  <si>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</si>
  <si>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</si>
  <si>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</si>
  <si>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</si>
  <si>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</si>
  <si>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</si>
  <si>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</si>
  <si>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</si>
  <si>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</si>
  <si>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</si>
  <si>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</si>
  <si>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</si>
  <si>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</si>
  <si>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</si>
  <si>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</si>
  <si>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</si>
  <si>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</si>
  <si>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</si>
  <si>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</si>
  <si>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</si>
  <si>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</si>
  <si>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</si>
  <si>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</si>
  <si>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</si>
  <si>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</si>
  <si>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</si>
  <si>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</si>
  <si>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</si>
  <si>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</si>
  <si>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</si>
  <si>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</si>
  <si>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</si>
  <si>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</si>
  <si>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</si>
  <si>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</si>
  <si>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</si>
  <si>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</si>
  <si>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</si>
  <si>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</si>
  <si>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</si>
  <si>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</si>
  <si>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</si>
  <si>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</si>
  <si>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</si>
  <si>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</si>
  <si>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</si>
  <si>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</si>
  <si>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</si>
  <si>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</si>
  <si>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</si>
  <si>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</si>
  <si>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</si>
  <si>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</si>
  <si>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</si>
  <si>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</si>
  <si>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</si>
  <si>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</si>
  <si>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</si>
  <si>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</si>
  <si>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</si>
  <si>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</si>
  <si>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</si>
  <si>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</si>
  <si>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</si>
  <si>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</si>
  <si>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</si>
  <si>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</si>
  <si>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</si>
  <si>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</si>
  <si>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</si>
  <si>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</si>
  <si>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</si>
  <si>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</si>
  <si>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</si>
  <si>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</si>
  <si>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</si>
  <si>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</si>
  <si>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</si>
  <si>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</si>
  <si>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</si>
  <si>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</si>
  <si>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</si>
  <si>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</si>
  <si>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</si>
  <si>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</si>
  <si>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</si>
  <si>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</si>
  <si>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</si>
  <si>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</si>
  <si>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</si>
  <si>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</si>
  <si>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</si>
  <si>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</si>
  <si>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</si>
  <si>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</si>
  <si>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</si>
  <si>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</si>
  <si>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</si>
  <si>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</si>
  <si>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</si>
  <si>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</si>
  <si>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</si>
  <si>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</si>
  <si>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</si>
  <si>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</si>
  <si>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</si>
  <si>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</si>
  <si>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</si>
  <si>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</si>
  <si>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</si>
  <si>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</si>
  <si>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</si>
  <si>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</si>
  <si>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</si>
  <si>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</si>
  <si>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</si>
  <si>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</si>
  <si>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</si>
  <si>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</si>
  <si>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</si>
  <si>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</si>
  <si>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</si>
  <si>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</si>
  <si>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</si>
  <si>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</si>
  <si>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</si>
  <si>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</si>
  <si>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</si>
  <si>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</si>
  <si>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</si>
  <si>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</si>
  <si>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</si>
  <si>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</si>
  <si>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</si>
  <si>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</si>
  <si>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</si>
  <si>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</si>
  <si>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</si>
  <si>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</si>
  <si>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</si>
  <si>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</si>
  <si>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</si>
  <si>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</si>
  <si>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</si>
  <si>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</si>
  <si>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</si>
  <si>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</si>
  <si>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</si>
  <si>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</si>
  <si>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</si>
  <si>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</si>
  <si>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</si>
  <si>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</si>
  <si>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</si>
  <si>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</si>
  <si>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</si>
  <si>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</si>
  <si>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</si>
  <si>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</si>
  <si>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</si>
  <si>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</si>
  <si>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</si>
  <si>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</si>
  <si>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</si>
  <si>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</si>
  <si>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</si>
  <si>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</si>
  <si>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</si>
  <si>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</si>
  <si>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</si>
  <si>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</si>
  <si>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</si>
  <si>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</si>
  <si>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</si>
  <si>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</si>
  <si>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</si>
  <si>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</si>
  <si>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</si>
  <si>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</si>
  <si>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</si>
  <si>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</si>
  <si>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</si>
  <si>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</si>
  <si>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</si>
  <si>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</si>
  <si>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</si>
  <si>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</si>
  <si>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</si>
  <si>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</si>
  <si>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</si>
  <si>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</si>
  <si>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</si>
  <si>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</si>
  <si>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</si>
  <si>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</si>
  <si>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</si>
  <si>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</si>
  <si>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</si>
  <si>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</si>
  <si>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</si>
  <si>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</si>
  <si>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</si>
  <si>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</si>
  <si>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</si>
  <si>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</si>
  <si>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</si>
  <si>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</si>
  <si>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</si>
  <si>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</si>
  <si>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</si>
  <si>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</si>
  <si>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</si>
  <si>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</si>
  <si>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</si>
  <si>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</si>
  <si>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</si>
  <si>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</si>
  <si>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</si>
  <si>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</si>
  <si>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</si>
  <si>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</si>
  <si>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</si>
  <si>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</si>
  <si>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</si>
  <si>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</si>
  <si>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</si>
  <si>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</si>
  <si>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</si>
  <si>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</si>
  <si>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</si>
  <si>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</si>
  <si>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</si>
  <si>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</si>
  <si>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</si>
  <si>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</si>
  <si>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</si>
  <si>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</si>
  <si>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</si>
  <si>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</si>
  <si>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</si>
  <si>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</si>
  <si>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</si>
  <si>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</si>
  <si>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</si>
  <si>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</si>
  <si>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</si>
  <si>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</si>
  <si>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</si>
  <si>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</si>
  <si>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</si>
  <si>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</si>
  <si>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</si>
  <si>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</si>
  <si>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</si>
  <si>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</si>
  <si>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</si>
  <si>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</si>
  <si>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</si>
  <si>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</si>
  <si>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</si>
  <si>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</si>
  <si>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</si>
  <si>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</si>
  <si>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</si>
  <si>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</si>
  <si>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</si>
  <si>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</si>
  <si>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</si>
  <si>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</si>
  <si>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</si>
  <si>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</si>
  <si>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</si>
  <si>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</si>
  <si>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</si>
  <si>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</si>
  <si>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</si>
  <si>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</si>
  <si>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</si>
  <si>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</si>
  <si>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</si>
  <si>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</si>
  <si>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</si>
  <si>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</si>
  <si>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</si>
  <si>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</si>
  <si>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</si>
  <si>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</si>
  <si>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</si>
  <si>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</si>
  <si>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</si>
  <si>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</si>
  <si>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</si>
  <si>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</si>
  <si>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</si>
  <si>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</si>
  <si>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</si>
  <si>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</si>
  <si>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</si>
  <si>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</si>
  <si>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</si>
  <si>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</si>
  <si>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</si>
  <si>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</si>
  <si>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</si>
  <si>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</si>
  <si>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</si>
  <si>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</si>
  <si>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</si>
  <si>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</si>
  <si>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</si>
  <si>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</si>
  <si>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</si>
  <si>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</si>
  <si>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</si>
  <si>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</si>
  <si>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</si>
  <si>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</si>
  <si>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</si>
  <si>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</si>
  <si>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</si>
  <si>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</si>
  <si>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</si>
  <si>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</si>
  <si>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</si>
  <si>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</si>
  <si>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</si>
  <si>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</si>
  <si>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</si>
  <si>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</si>
  <si>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</si>
  <si>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</si>
  <si>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</si>
  <si>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</si>
  <si>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</si>
  <si>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</si>
  <si>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</si>
  <si>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</si>
  <si>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</si>
  <si>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</si>
  <si>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</si>
  <si>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</si>
  <si>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</si>
  <si>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</si>
  <si>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</si>
  <si>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</si>
  <si>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</si>
  <si>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</si>
  <si>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</si>
  <si>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</si>
  <si>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</si>
  <si>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</si>
  <si>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</si>
  <si>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</si>
  <si>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</si>
  <si>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</si>
  <si>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</si>
  <si>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</si>
  <si>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</si>
  <si>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</si>
  <si>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</si>
  <si>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</si>
  <si>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</si>
  <si>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</si>
  <si>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</si>
  <si>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</si>
  <si>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</si>
  <si>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</si>
  <si>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</si>
  <si>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</si>
  <si>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</si>
  <si>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</si>
  <si>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</si>
  <si>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</si>
  <si>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</si>
  <si>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</si>
  <si>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</si>
  <si>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</si>
  <si>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</si>
  <si>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</si>
  <si>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</si>
  <si>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</si>
  <si>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</si>
  <si>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</si>
  <si>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</si>
  <si>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</si>
  <si>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</si>
  <si>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</si>
  <si>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</si>
  <si>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</si>
  <si>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</si>
  <si>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</si>
  <si>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</si>
  <si>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</si>
  <si>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</si>
  <si>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</si>
  <si>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</si>
  <si>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</si>
  <si>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</si>
  <si>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</si>
  <si>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</si>
  <si>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</si>
  <si>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</si>
  <si>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</si>
  <si>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</si>
  <si>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</si>
  <si>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</si>
  <si>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</si>
  <si>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</si>
  <si>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</si>
  <si>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</si>
  <si>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</si>
  <si>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</si>
  <si>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</si>
  <si>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</si>
  <si>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</si>
  <si>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</si>
  <si>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</si>
  <si>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</si>
  <si>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</si>
  <si>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</si>
  <si>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</si>
  <si>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</si>
  <si>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</si>
  <si>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</si>
  <si>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</si>
  <si>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</si>
  <si>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</si>
  <si>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</si>
  <si>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</si>
  <si>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</si>
  <si>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</si>
  <si>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</si>
  <si>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</si>
  <si>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</si>
  <si>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</si>
  <si>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</si>
  <si>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</si>
  <si>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</si>
  <si>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</si>
  <si>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</si>
  <si>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</si>
  <si>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</si>
  <si>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</si>
  <si>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</si>
  <si>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</si>
  <si>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</si>
  <si>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</si>
  <si>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</si>
  <si>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</si>
  <si>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</si>
  <si>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</si>
  <si>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</si>
  <si>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</si>
  <si>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</si>
  <si>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</si>
  <si>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</si>
  <si>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</si>
  <si>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</si>
  <si>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</si>
  <si>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</si>
  <si>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</si>
  <si>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</si>
  <si>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</si>
  <si>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</si>
  <si>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</si>
  <si>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</si>
  <si>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</si>
  <si>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</si>
  <si>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</si>
  <si>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</si>
  <si>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</si>
  <si>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</si>
  <si>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</si>
  <si>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</si>
  <si>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</si>
  <si>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</si>
  <si>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</si>
  <si>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</si>
  <si>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</si>
  <si>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</si>
  <si>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</si>
  <si>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</si>
  <si>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</si>
  <si>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</si>
  <si>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</si>
  <si>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</si>
  <si>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</si>
  <si>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</si>
  <si>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</si>
  <si>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</si>
  <si>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</si>
  <si>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</si>
  <si>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</si>
  <si>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</si>
  <si>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</si>
  <si>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</si>
  <si>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</si>
  <si>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</si>
  <si>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</si>
  <si>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</si>
  <si>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</si>
  <si>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</si>
  <si>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</si>
  <si>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</si>
  <si>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</si>
  <si>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</si>
  <si>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</si>
  <si>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</si>
  <si>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</si>
  <si>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</si>
  <si>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</si>
  <si>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</si>
  <si>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</si>
  <si>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</si>
  <si>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</si>
  <si>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</si>
  <si>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</si>
  <si>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</si>
  <si>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</si>
  <si>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</si>
  <si>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</si>
  <si>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</si>
  <si>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</si>
  <si>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</si>
  <si>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</si>
  <si>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</si>
  <si>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</si>
  <si>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</si>
  <si>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</si>
  <si>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</si>
  <si>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</si>
  <si>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</si>
  <si>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</si>
  <si>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</si>
  <si>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</si>
  <si>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</si>
  <si>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</si>
  <si>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</si>
  <si>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</si>
  <si>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</si>
  <si>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</si>
  <si>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</si>
  <si>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</si>
  <si>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</si>
  <si>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</si>
  <si>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</si>
  <si>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</si>
  <si>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</si>
  <si>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</si>
  <si>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</si>
  <si>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</si>
  <si>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</si>
  <si>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</si>
  <si>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</si>
  <si>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</si>
  <si>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</si>
  <si>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</si>
  <si>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</si>
  <si>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</si>
  <si>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</si>
  <si>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</si>
  <si>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</si>
  <si>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</si>
  <si>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</si>
  <si>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</si>
  <si>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</si>
  <si>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</si>
  <si>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</si>
  <si>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</si>
  <si>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</si>
  <si>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</si>
  <si>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</si>
  <si>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</si>
  <si>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</si>
  <si>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</si>
  <si>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</si>
  <si>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</si>
  <si>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</si>
  <si>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</si>
  <si>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</si>
  <si>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</si>
  <si>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</si>
  <si>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</si>
  <si>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</si>
  <si>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</si>
  <si>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</si>
  <si>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</si>
  <si>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</si>
  <si>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</si>
  <si>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</si>
  <si>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</si>
  <si>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</si>
  <si>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</si>
  <si>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</si>
  <si>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</si>
  <si>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</si>
  <si>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</si>
  <si>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</si>
  <si>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</si>
  <si>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</si>
  <si>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</si>
  <si>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</si>
  <si>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</si>
  <si>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</si>
  <si>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</si>
  <si>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</si>
  <si>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</si>
  <si>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</si>
  <si>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</si>
  <si>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</si>
  <si>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</si>
  <si>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</si>
  <si>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</si>
  <si>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</si>
  <si>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</si>
  <si>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</si>
  <si>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</si>
  <si>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</si>
  <si>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</si>
  <si>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</si>
  <si>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</si>
  <si>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</si>
  <si>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</si>
  <si>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</si>
  <si>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</si>
  <si>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</si>
  <si>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</si>
  <si>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</si>
  <si>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</si>
  <si>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</si>
  <si>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</si>
  <si>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</si>
  <si>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</si>
  <si>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</si>
  <si>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</si>
  <si>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</si>
  <si>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</si>
  <si>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</si>
  <si>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</si>
  <si>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</si>
  <si>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</si>
  <si>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</si>
  <si>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</si>
  <si>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</si>
  <si>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</si>
  <si>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</si>
  <si>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</si>
  <si>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</si>
  <si>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</si>
  <si>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</si>
  <si>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</si>
  <si>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</si>
  <si>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</si>
  <si>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</si>
  <si>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</si>
  <si>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</si>
  <si>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</si>
  <si>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</si>
  <si>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</si>
  <si>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</si>
  <si>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</si>
  <si>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</si>
  <si>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</si>
  <si>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</si>
  <si>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</si>
  <si>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</si>
  <si>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</si>
  <si>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</si>
  <si>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</si>
  <si>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</si>
  <si>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</si>
  <si>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</si>
  <si>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</si>
  <si>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</si>
  <si>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</si>
  <si>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</si>
  <si>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</si>
  <si>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</si>
  <si>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</si>
  <si>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</si>
  <si>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</si>
  <si>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</si>
  <si>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</si>
  <si>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</si>
  <si>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</si>
  <si>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</si>
  <si>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</si>
  <si>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</si>
  <si>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</si>
  <si>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</si>
  <si>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</si>
  <si>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</si>
  <si>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</si>
  <si>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</si>
  <si>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</si>
  <si>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</si>
  <si>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</si>
  <si>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</si>
  <si>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</si>
  <si>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</si>
  <si>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</si>
  <si>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</si>
  <si>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</si>
  <si>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</si>
  <si>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</si>
  <si>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</si>
  <si>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</si>
  <si>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</si>
  <si>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</si>
  <si>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</si>
  <si>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</si>
  <si>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</si>
  <si>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</si>
  <si>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</si>
  <si>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</si>
  <si>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</si>
  <si>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</si>
  <si>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</si>
  <si>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</si>
  <si>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</si>
  <si>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</si>
  <si>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</si>
  <si>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</si>
  <si>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</si>
  <si>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</si>
  <si>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</si>
  <si>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</si>
  <si>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</si>
  <si>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</si>
  <si>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</si>
  <si>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</si>
  <si>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</si>
  <si>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</si>
  <si>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</si>
  <si>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</si>
  <si>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</si>
  <si>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</si>
  <si>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</si>
  <si>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</si>
  <si>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</si>
  <si>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</si>
  <si>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</si>
  <si>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</si>
  <si>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</si>
  <si>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</si>
  <si>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</si>
  <si>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</si>
  <si>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</si>
  <si>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</si>
  <si>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</si>
  <si>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</si>
  <si>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</si>
  <si>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</si>
  <si>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</si>
  <si>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</si>
  <si>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</si>
  <si>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</si>
  <si>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</si>
  <si>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</si>
  <si>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</si>
  <si>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</si>
  <si>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</si>
  <si>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</si>
  <si>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</si>
  <si>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</si>
  <si>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</si>
  <si>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</si>
  <si>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</si>
  <si>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</si>
  <si>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</si>
  <si>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</si>
  <si>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</si>
  <si>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</si>
  <si>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</si>
  <si>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</si>
  <si>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</si>
  <si>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</si>
  <si>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</si>
  <si>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</si>
  <si>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</si>
  <si>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</si>
  <si>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</si>
  <si>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</si>
  <si>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</si>
  <si>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</si>
  <si>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</si>
  <si>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</si>
  <si>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</si>
  <si>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</si>
  <si>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</si>
  <si>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</si>
  <si>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</si>
  <si>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</si>
  <si>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</si>
  <si>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</si>
  <si>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</si>
  <si>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</si>
  <si>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</si>
  <si>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</si>
  <si>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</si>
  <si>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</si>
  <si>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</si>
  <si>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</si>
  <si>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</si>
  <si>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</si>
  <si>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</si>
  <si>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</si>
  <si>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</si>
  <si>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</si>
  <si>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</si>
  <si>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</si>
  <si>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</si>
  <si>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</si>
  <si>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</si>
  <si>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</si>
  <si>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</si>
  <si>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</si>
  <si>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</si>
  <si>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</si>
  <si>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</si>
  <si>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</si>
  <si>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</si>
  <si>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</si>
  <si>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</si>
  <si>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</si>
  <si>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</si>
  <si>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</si>
  <si>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</si>
  <si>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</si>
  <si>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</si>
  <si>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</si>
  <si>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</si>
  <si>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</si>
  <si>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</si>
  <si>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</si>
  <si>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</si>
  <si>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</si>
  <si>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</si>
  <si>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</si>
  <si>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</si>
  <si>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</si>
  <si>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</si>
  <si>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</si>
  <si>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</si>
  <si>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</si>
  <si>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</si>
  <si>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</si>
  <si>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</si>
  <si>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</si>
  <si>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</si>
  <si>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</si>
  <si>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</si>
  <si>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</si>
  <si>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</si>
  <si>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</si>
  <si>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</si>
  <si>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</si>
  <si>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</si>
  <si>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</si>
  <si>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</si>
  <si>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</si>
  <si>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</si>
  <si>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</si>
  <si>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</si>
  <si>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</si>
  <si>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</si>
  <si>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</si>
  <si>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</si>
  <si>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</si>
  <si>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</si>
  <si>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</si>
  <si>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</si>
  <si>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</si>
  <si>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</si>
  <si>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</si>
  <si>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</si>
  <si>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</si>
  <si>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</si>
  <si>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</si>
  <si>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</si>
  <si>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</si>
  <si>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</si>
  <si>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</si>
  <si>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</si>
  <si>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</si>
  <si>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</si>
  <si>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</si>
  <si>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</si>
  <si>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</si>
  <si>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</si>
  <si>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</si>
  <si>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</si>
  <si>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</si>
  <si>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</si>
  <si>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</si>
  <si>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</si>
  <si>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</si>
  <si>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</si>
  <si>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</si>
  <si>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</si>
  <si>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</si>
  <si>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</si>
  <si>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</si>
  <si>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</si>
  <si>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</si>
  <si>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</si>
  <si>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</si>
  <si>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</si>
  <si>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</si>
  <si>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</si>
  <si>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</si>
  <si>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</si>
  <si>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</si>
  <si>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</si>
  <si>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</si>
  <si>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</si>
  <si>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</si>
  <si>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</si>
  <si>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</si>
  <si>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</si>
  <si>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</si>
  <si>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</si>
  <si>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</si>
  <si>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</si>
  <si>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</si>
  <si>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</si>
  <si>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</si>
  <si>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</si>
  <si>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</si>
  <si>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</si>
  <si>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</si>
  <si>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</si>
  <si>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</si>
  <si>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</si>
  <si>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</si>
  <si>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</si>
  <si>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</si>
  <si>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</si>
  <si>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</si>
  <si>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</si>
  <si>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</si>
  <si>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</si>
  <si>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</si>
  <si>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</si>
  <si>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</si>
  <si>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</si>
  <si>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</si>
  <si>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</si>
  <si>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</si>
  <si>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</si>
  <si>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</si>
  <si>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</si>
  <si>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</si>
  <si>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</si>
  <si>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</si>
  <si>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</si>
  <si>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</si>
  <si>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</si>
  <si>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</si>
  <si>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</si>
  <si>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</si>
  <si>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</si>
  <si>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</si>
  <si>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</si>
  <si>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</si>
  <si>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</si>
  <si>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</si>
  <si>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</si>
  <si>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</si>
  <si>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</si>
  <si>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</si>
  <si>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</si>
  <si>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</si>
  <si>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</si>
  <si>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</si>
  <si>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</si>
  <si>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</si>
  <si>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</si>
  <si>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</si>
  <si>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</si>
  <si>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</si>
  <si>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</si>
  <si>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</si>
  <si>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</si>
  <si>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</si>
  <si>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</si>
  <si>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</si>
  <si>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</si>
  <si>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</si>
  <si>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</si>
  <si>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</si>
  <si>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</si>
  <si>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</si>
  <si>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</si>
  <si>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</si>
  <si>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</si>
  <si>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</si>
  <si>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</si>
  <si>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</si>
  <si>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</si>
  <si>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</si>
  <si>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</si>
  <si>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</si>
  <si>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</si>
  <si>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</si>
  <si>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</si>
  <si>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</si>
  <si>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</si>
  <si>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</si>
  <si>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</si>
  <si>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</si>
  <si>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</si>
  <si>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</si>
  <si>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</si>
  <si>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</si>
  <si>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</si>
  <si>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</si>
  <si>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</si>
  <si>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</si>
  <si>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</si>
  <si>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</si>
  <si>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</si>
  <si>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</si>
  <si>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</si>
  <si>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</si>
  <si>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</si>
  <si>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</si>
  <si>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</si>
  <si>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</si>
  <si>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</si>
  <si>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</si>
  <si>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</si>
  <si>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</si>
  <si>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</si>
  <si>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</si>
  <si>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</si>
  <si>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</si>
  <si>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</si>
  <si>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</si>
  <si>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</si>
  <si>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</si>
  <si>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</si>
  <si>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</si>
  <si>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</si>
  <si>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</si>
  <si>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</si>
  <si>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</si>
  <si>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</si>
  <si>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</si>
  <si>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</si>
  <si>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</si>
  <si>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</si>
  <si>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</si>
  <si>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</si>
  <si>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</si>
  <si>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</si>
  <si>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</si>
  <si>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</si>
  <si>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</si>
  <si>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</si>
  <si>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</si>
  <si>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</si>
  <si>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</si>
  <si>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</si>
  <si>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</si>
  <si>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</si>
  <si>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</si>
  <si>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</si>
  <si>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</si>
  <si>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</si>
  <si>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</si>
  <si>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</si>
  <si>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</si>
  <si>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</si>
  <si>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</si>
  <si>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</si>
  <si>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</si>
  <si>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</si>
  <si>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</si>
  <si>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</si>
  <si>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</si>
  <si>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</si>
  <si>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</si>
  <si>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</si>
  <si>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</si>
  <si>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</si>
  <si>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</si>
  <si>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</si>
  <si>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</si>
  <si>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</si>
  <si>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</si>
  <si>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</si>
  <si>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</si>
  <si>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</si>
  <si>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</si>
  <si>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</si>
  <si>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</si>
  <si>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</si>
  <si>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</si>
  <si>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</si>
  <si>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</si>
  <si>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</si>
  <si>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</si>
  <si>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</si>
  <si>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</si>
  <si>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</si>
  <si>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</si>
  <si>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</si>
  <si>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</si>
  <si>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</si>
  <si>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</si>
  <si>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</si>
  <si>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</si>
  <si>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</si>
  <si>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</si>
  <si>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</si>
  <si>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</si>
  <si>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</si>
  <si>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</si>
  <si>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</si>
  <si>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</si>
  <si>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</si>
  <si>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</si>
  <si>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</si>
  <si>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</si>
  <si>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</si>
  <si>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</si>
  <si>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</si>
  <si>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</si>
  <si>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</si>
  <si>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</si>
  <si>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</si>
  <si>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</si>
  <si>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</si>
  <si>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</si>
  <si>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</si>
  <si>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</si>
  <si>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</si>
  <si>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</si>
  <si>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</si>
  <si>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</si>
  <si>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</si>
  <si>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</si>
  <si>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</si>
  <si>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</si>
  <si>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</si>
  <si>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</si>
  <si>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</si>
  <si>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</si>
  <si>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</si>
  <si>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</si>
  <si>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</si>
  <si>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</si>
  <si>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</si>
  <si>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</si>
  <si>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</si>
  <si>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</si>
  <si>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</si>
  <si>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</si>
  <si>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</si>
  <si>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</si>
  <si>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</si>
  <si>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</si>
  <si>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</si>
  <si>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</si>
  <si>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</si>
  <si>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</si>
  <si>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</si>
  <si>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</si>
  <si>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</si>
  <si>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</si>
  <si>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</si>
  <si>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</si>
  <si>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</si>
  <si>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</si>
  <si>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</si>
  <si>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</si>
  <si>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</si>
  <si>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</si>
  <si>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</si>
  <si>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</si>
  <si>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</si>
  <si>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</si>
  <si>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</si>
  <si>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</si>
  <si>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</si>
  <si>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</si>
  <si>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</si>
  <si>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</si>
  <si>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</si>
  <si>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</si>
  <si>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</si>
  <si>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</si>
  <si>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</si>
  <si>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</si>
  <si>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</si>
  <si>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</si>
  <si>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</si>
  <si>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</si>
  <si>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</si>
  <si>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</si>
  <si>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</si>
  <si>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</si>
  <si>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</si>
  <si>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</si>
  <si>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</si>
  <si>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</si>
  <si>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</si>
  <si>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</si>
  <si>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</si>
  <si>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</si>
  <si>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</si>
  <si>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</si>
  <si>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</si>
  <si>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</si>
  <si>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</si>
  <si>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</si>
  <si>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</si>
  <si>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</si>
  <si>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</si>
  <si>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</si>
  <si>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</si>
  <si>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</si>
  <si>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</si>
  <si>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</si>
  <si>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</si>
  <si>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</si>
  <si>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</si>
  <si>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</si>
  <si>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</si>
  <si>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</si>
  <si>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</si>
  <si>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</si>
  <si>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</si>
  <si>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</si>
  <si>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</si>
  <si>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</si>
  <si>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</si>
  <si>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</si>
  <si>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</si>
  <si>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</si>
  <si>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</si>
  <si>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</si>
  <si>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</si>
  <si>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</si>
  <si>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</si>
  <si>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</si>
  <si>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</si>
  <si>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</si>
  <si>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</si>
  <si>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</si>
  <si>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</si>
  <si>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</si>
  <si>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</si>
  <si>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</si>
  <si>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</si>
  <si>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</si>
  <si>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</si>
  <si>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</si>
  <si>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</si>
  <si>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</si>
  <si>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</si>
  <si>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</si>
  <si>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</si>
  <si>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</si>
  <si>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</si>
  <si>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</si>
  <si>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</si>
  <si>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</si>
  <si>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</si>
  <si>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</si>
  <si>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</si>
  <si>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</si>
  <si>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</si>
  <si>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</si>
  <si>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</si>
  <si>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</si>
  <si>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</si>
  <si>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</si>
  <si>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</si>
  <si>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</si>
  <si>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</si>
  <si>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</si>
  <si>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</si>
  <si>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</si>
  <si>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</si>
  <si>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</si>
  <si>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</si>
  <si>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</si>
  <si>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</si>
  <si>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</si>
  <si>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</si>
  <si>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</si>
  <si>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</si>
  <si>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</si>
  <si>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</si>
  <si>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</si>
  <si>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</si>
  <si>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</si>
  <si>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</si>
  <si>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</si>
  <si>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</si>
  <si>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</si>
  <si>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</si>
  <si>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</si>
  <si>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</si>
  <si>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</si>
  <si>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</si>
  <si>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</si>
  <si>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</si>
  <si>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</si>
  <si>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</si>
  <si>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</si>
  <si>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</si>
  <si>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</si>
  <si>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</si>
  <si>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</si>
  <si>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</si>
  <si>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</si>
  <si>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</si>
  <si>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</si>
  <si>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</si>
  <si>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</si>
  <si>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</si>
  <si>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</si>
  <si>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</si>
  <si>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</si>
  <si>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</si>
  <si>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</si>
  <si>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</si>
  <si>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</si>
  <si>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</si>
  <si>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</si>
  <si>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</si>
  <si>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</si>
  <si>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</si>
  <si>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</si>
  <si>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</si>
  <si>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</si>
  <si>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</si>
  <si>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</si>
  <si>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</si>
  <si>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</si>
  <si>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</si>
  <si>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</si>
  <si>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</si>
  <si>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</si>
  <si>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</si>
  <si>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</si>
  <si>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</si>
  <si>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</si>
  <si>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</si>
  <si>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</si>
  <si>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</si>
  <si>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</si>
  <si>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</si>
  <si>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</si>
  <si>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</si>
  <si>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</si>
  <si>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</si>
  <si>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</si>
  <si>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</si>
  <si>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</si>
  <si>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</si>
  <si>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</si>
  <si>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</si>
  <si>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</si>
  <si>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</si>
  <si>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</si>
  <si>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</si>
  <si>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</si>
  <si>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</si>
  <si>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</si>
  <si>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</si>
  <si>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</si>
  <si>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</si>
  <si>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</si>
  <si>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</si>
  <si>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</si>
  <si>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</si>
  <si>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</si>
  <si>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</si>
  <si>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</si>
  <si>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</si>
  <si>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</si>
  <si>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</si>
  <si>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</si>
  <si>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</si>
  <si>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</si>
  <si>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</si>
  <si>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</si>
  <si>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</si>
  <si>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</si>
  <si>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</si>
  <si>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</si>
  <si>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</si>
  <si>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</si>
  <si>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</si>
  <si>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</si>
  <si>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</si>
  <si>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</si>
  <si>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</si>
  <si>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</si>
  <si>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</si>
  <si>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</si>
  <si>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</si>
  <si>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</si>
  <si>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</si>
  <si>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</si>
  <si>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</si>
  <si>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</si>
  <si>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</si>
  <si>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</si>
  <si>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</si>
  <si>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</si>
  <si>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</si>
  <si>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</si>
  <si>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</si>
  <si>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</si>
  <si>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</si>
  <si>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</si>
  <si>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</si>
  <si>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</si>
  <si>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</si>
  <si>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</si>
  <si>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</si>
  <si>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</si>
  <si>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</si>
  <si>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</si>
  <si>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</si>
  <si>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</si>
  <si>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</si>
  <si>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</si>
  <si>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</si>
  <si>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</si>
  <si>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</si>
  <si>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</si>
  <si>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</si>
  <si>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</si>
  <si>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</si>
  <si>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</si>
  <si>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</si>
  <si>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</si>
  <si>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</si>
  <si>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</si>
  <si>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</si>
  <si>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</si>
  <si>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</si>
  <si>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</si>
  <si>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</si>
  <si>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</si>
  <si>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</si>
  <si>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</si>
  <si>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</si>
  <si>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</si>
  <si>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</si>
  <si>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</si>
  <si>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</si>
  <si>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</si>
  <si>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</si>
  <si>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</si>
  <si>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</si>
  <si>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</si>
  <si>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</si>
  <si>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</si>
  <si>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</si>
  <si>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</si>
  <si>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</si>
  <si>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</si>
  <si>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</si>
  <si>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</si>
  <si>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</si>
  <si>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</si>
  <si>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</si>
  <si>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</si>
  <si>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</si>
  <si>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</si>
  <si>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</si>
  <si>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</si>
  <si>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</si>
  <si>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</si>
  <si>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</si>
  <si>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</si>
  <si>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</si>
  <si>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</si>
  <si>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</si>
  <si>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</si>
  <si>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</si>
  <si>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</si>
  <si>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</si>
  <si>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</si>
  <si>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</si>
  <si>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</si>
  <si>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</si>
  <si>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</si>
  <si>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</si>
  <si>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</si>
  <si>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</si>
  <si>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</si>
  <si>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</si>
  <si>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</si>
  <si>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</si>
  <si>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</si>
  <si>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</si>
  <si>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</si>
  <si>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</si>
  <si>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</si>
  <si>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</si>
  <si>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</si>
  <si>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</si>
  <si>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</si>
  <si>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</si>
  <si>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</si>
  <si>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</si>
  <si>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</si>
  <si>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</si>
  <si>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</si>
  <si>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</si>
  <si>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</si>
  <si>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</si>
  <si>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</si>
  <si>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</si>
  <si>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</si>
  <si>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</si>
  <si>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</si>
  <si>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</si>
  <si>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</si>
  <si>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</si>
  <si>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</si>
  <si>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</si>
  <si>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</si>
  <si>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</si>
  <si>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</si>
  <si>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</si>
  <si>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</si>
  <si>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</si>
  <si>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</si>
  <si>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</si>
  <si>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</si>
  <si>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</si>
  <si>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</si>
  <si>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</si>
  <si>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</si>
  <si>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</si>
  <si>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</si>
  <si>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</si>
  <si>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</si>
  <si>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</si>
  <si>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</si>
  <si>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</si>
  <si>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</si>
  <si>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</si>
  <si>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</si>
  <si>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</si>
  <si>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</si>
  <si>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</si>
  <si>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</si>
  <si>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</si>
  <si>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</si>
  <si>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</si>
  <si>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</si>
  <si>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</si>
  <si>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</si>
  <si>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</si>
  <si>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</si>
  <si>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</si>
  <si>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</si>
  <si>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</si>
  <si>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</si>
  <si>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</si>
  <si>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</si>
  <si>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</si>
  <si>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</si>
  <si>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</si>
  <si>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</si>
  <si>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</si>
  <si>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</si>
  <si>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</si>
  <si>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</si>
  <si>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</si>
  <si>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</si>
  <si>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</si>
  <si>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</si>
  <si>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</si>
  <si>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</si>
  <si>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</si>
  <si>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</si>
  <si>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</si>
  <si>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</si>
  <si>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</si>
  <si>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</si>
  <si>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</si>
  <si>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</si>
  <si>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</si>
  <si>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</si>
  <si>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</si>
  <si>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</si>
  <si>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</si>
  <si>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</si>
  <si>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</si>
  <si>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</si>
  <si>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</si>
  <si>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</si>
  <si>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</si>
  <si>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</si>
  <si>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</si>
  <si>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</si>
  <si>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</si>
  <si>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</si>
  <si>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</si>
  <si>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</si>
  <si>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</si>
  <si>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</si>
  <si>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</si>
  <si>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</si>
  <si>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</si>
  <si>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</si>
  <si>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</si>
  <si>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</si>
  <si>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</si>
  <si>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</si>
  <si>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</si>
  <si>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</si>
  <si>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</si>
  <si>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</si>
  <si>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</si>
  <si>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</si>
  <si>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</si>
  <si>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</si>
  <si>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</si>
  <si>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</si>
  <si>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</si>
  <si>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</si>
  <si>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</si>
  <si>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</si>
  <si>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</si>
  <si>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</si>
  <si>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</si>
  <si>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</si>
  <si>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</si>
  <si>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</si>
  <si>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</si>
  <si>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</si>
  <si>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</si>
  <si>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</si>
  <si>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</si>
  <si>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</si>
  <si>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</si>
  <si>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</si>
  <si>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</si>
  <si>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</si>
  <si>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</si>
  <si>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</si>
  <si>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</si>
  <si>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</si>
  <si>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</si>
  <si>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</si>
  <si>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</si>
  <si>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</si>
  <si>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</si>
  <si>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</si>
  <si>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</si>
  <si>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</si>
  <si>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</si>
  <si>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</si>
  <si>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</si>
  <si>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</si>
  <si>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</si>
  <si>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</si>
  <si>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</si>
  <si>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</si>
  <si>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</si>
  <si>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</si>
  <si>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</si>
  <si>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</si>
  <si>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</si>
  <si>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</si>
  <si>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</si>
  <si>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</si>
  <si>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</si>
  <si>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</si>
  <si>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</si>
  <si>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</si>
  <si>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</si>
  <si>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</si>
  <si>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</si>
  <si>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</si>
  <si>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</si>
  <si>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</si>
  <si>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</si>
  <si>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</si>
  <si>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</si>
  <si>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</si>
  <si>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</si>
  <si>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</si>
  <si>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</si>
  <si>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</si>
  <si>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</si>
  <si>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</si>
  <si>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</si>
  <si>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</si>
  <si>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</si>
  <si>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</si>
  <si>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</si>
  <si>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</si>
  <si>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</si>
  <si>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</si>
  <si>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</si>
  <si>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</si>
  <si>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</si>
  <si>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</si>
  <si>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</si>
  <si>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</si>
  <si>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</si>
  <si>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</si>
  <si>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</si>
  <si>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</si>
  <si>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</si>
  <si>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</si>
  <si>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</si>
  <si>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</si>
  <si>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</si>
  <si>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</si>
  <si>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</si>
  <si>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</si>
  <si>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</si>
  <si>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</si>
  <si>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</si>
  <si>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</si>
  <si>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</si>
  <si>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</si>
  <si>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</si>
  <si>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</si>
  <si>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</si>
  <si>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</si>
  <si>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</si>
  <si>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</si>
  <si>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</si>
  <si>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</si>
  <si>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</si>
  <si>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</si>
  <si>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</si>
  <si>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</si>
  <si>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</si>
  <si>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</si>
  <si>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</si>
  <si>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</si>
  <si>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</si>
  <si>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</si>
  <si>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</si>
  <si>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</si>
  <si>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</si>
  <si>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</si>
  <si>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</si>
  <si>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</si>
  <si>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</si>
  <si>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</si>
  <si>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</si>
  <si>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</si>
  <si>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</si>
  <si>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</si>
  <si>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</si>
  <si>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</si>
  <si>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</si>
  <si>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</si>
  <si>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</si>
  <si>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</si>
  <si>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</si>
  <si>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</si>
  <si>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</si>
  <si>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</si>
  <si>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</si>
  <si>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</si>
  <si>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</si>
  <si>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</si>
  <si>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</si>
  <si>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</si>
  <si>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</si>
  <si>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</si>
  <si>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</si>
  <si>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</si>
  <si>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</si>
  <si>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</si>
  <si>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</si>
  <si>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</si>
  <si>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</si>
  <si>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</si>
  <si>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</si>
  <si>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</si>
  <si>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</si>
  <si>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</si>
  <si>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</si>
  <si>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</si>
  <si>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</si>
  <si>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</si>
  <si>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</si>
  <si>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</si>
  <si>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</si>
  <si>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</si>
  <si>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</si>
  <si>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</si>
  <si>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</si>
  <si>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</si>
  <si>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</si>
  <si>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</si>
  <si>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</si>
  <si>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</si>
  <si>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</si>
  <si>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</si>
  <si>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</si>
  <si>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</si>
  <si>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</si>
  <si>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</si>
  <si>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</si>
  <si>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</si>
  <si>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</si>
  <si>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</si>
  <si>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</si>
  <si>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</si>
  <si>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</si>
  <si>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</si>
  <si>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</si>
  <si>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</si>
  <si>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</si>
  <si>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</si>
  <si>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</si>
  <si>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</si>
  <si>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</si>
  <si>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</si>
  <si>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</si>
  <si>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</si>
  <si>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</si>
  <si>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</si>
  <si>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</si>
  <si>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</si>
  <si>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</si>
  <si>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</si>
  <si>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</si>
  <si>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</si>
  <si>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</si>
  <si>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</si>
  <si>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</si>
  <si>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</si>
  <si>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</si>
  <si>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</si>
  <si>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</si>
  <si>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</si>
  <si>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</si>
  <si>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</si>
  <si>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</si>
  <si>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</si>
  <si>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</si>
  <si>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</si>
  <si>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</si>
  <si>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</si>
  <si>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</si>
  <si>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</si>
  <si>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</si>
  <si>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</si>
  <si>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</si>
  <si>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</si>
  <si>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</si>
  <si>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</si>
  <si>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</si>
  <si>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</si>
  <si>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</si>
  <si>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</si>
  <si>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</si>
  <si>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</si>
  <si>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</si>
  <si>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</si>
  <si>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</si>
  <si>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</si>
  <si>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</si>
  <si>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</si>
  <si>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</si>
  <si>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</si>
  <si>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</si>
  <si>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</si>
  <si>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</si>
  <si>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</si>
  <si>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</si>
  <si>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</si>
  <si>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</si>
  <si>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</si>
  <si>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</si>
  <si>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</si>
  <si>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</si>
  <si>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</si>
  <si>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</si>
  <si>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</si>
  <si>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</si>
  <si>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</si>
  <si>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</si>
  <si>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</si>
  <si>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</si>
  <si>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</si>
  <si>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</si>
  <si>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</si>
  <si>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</si>
  <si>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</si>
  <si>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</si>
  <si>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</si>
  <si>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</si>
  <si>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</si>
  <si>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</si>
  <si>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</si>
  <si>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</si>
  <si>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</si>
  <si>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</si>
  <si>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</si>
  <si>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</si>
  <si>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</si>
  <si>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</si>
  <si>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</si>
  <si>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</si>
  <si>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</si>
  <si>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</si>
  <si>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</si>
  <si>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</si>
  <si>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</si>
  <si>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</si>
  <si>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</si>
  <si>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</si>
  <si>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</si>
  <si>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</si>
  <si>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</si>
  <si>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</si>
  <si>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</si>
  <si>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</si>
  <si>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</si>
  <si>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</si>
  <si>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</si>
  <si>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</si>
  <si>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</si>
  <si>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</si>
  <si>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</si>
  <si>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</si>
  <si>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</si>
  <si>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</si>
  <si>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</si>
  <si>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</si>
  <si>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</si>
  <si>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</si>
  <si>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</si>
  <si>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</si>
  <si>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</si>
  <si>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</si>
  <si>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</si>
  <si>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</si>
  <si>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</si>
  <si>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</si>
  <si>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</si>
  <si>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</si>
  <si>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</si>
  <si>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</si>
  <si>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</si>
  <si>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</si>
  <si>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</si>
  <si>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</si>
  <si>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</si>
  <si>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</si>
  <si>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</si>
  <si>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</si>
  <si>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</si>
  <si>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</si>
  <si>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</si>
  <si>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</si>
  <si>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</si>
  <si>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</si>
  <si>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</si>
  <si>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</si>
  <si>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</si>
  <si>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</si>
  <si>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</si>
  <si>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</si>
  <si>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</si>
  <si>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</si>
  <si>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</si>
  <si>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</si>
  <si>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</si>
  <si>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</si>
  <si>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</si>
  <si>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</si>
  <si>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</si>
  <si>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</si>
  <si>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</si>
  <si>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</si>
  <si>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</si>
  <si>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</si>
  <si>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</si>
  <si>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</si>
  <si>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</si>
  <si>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</si>
  <si>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</si>
  <si>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</si>
  <si>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</si>
  <si>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</si>
  <si>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</si>
  <si>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</si>
  <si>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</si>
  <si>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</si>
  <si>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</si>
  <si>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</si>
  <si>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</si>
  <si>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</si>
  <si>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</si>
  <si>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</si>
  <si>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</si>
  <si>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</si>
  <si>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</si>
  <si>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</si>
  <si>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</si>
  <si>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</si>
  <si>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</si>
  <si>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</si>
  <si>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</si>
  <si>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</si>
  <si>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</si>
  <si>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</si>
  <si>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</si>
  <si>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</si>
  <si>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</si>
  <si>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</si>
  <si>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</si>
  <si>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</si>
  <si>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</si>
  <si>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</si>
  <si>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</si>
  <si>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</si>
  <si>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</si>
  <si>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</si>
  <si>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</si>
  <si>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</si>
  <si>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</si>
  <si>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</si>
  <si>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</si>
  <si>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</si>
  <si>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</si>
  <si>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</si>
  <si>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</si>
  <si>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</si>
  <si>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</si>
  <si>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</si>
  <si>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</si>
  <si>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</si>
  <si>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</si>
  <si>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</si>
  <si>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</si>
  <si>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</si>
  <si>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</si>
  <si>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</si>
  <si>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</si>
  <si>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</si>
  <si>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</si>
  <si>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</si>
  <si>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</si>
  <si>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</si>
  <si>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</si>
  <si>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</si>
  <si>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</si>
  <si>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</si>
  <si>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</si>
  <si>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</si>
  <si>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</si>
  <si>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</si>
  <si>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</si>
  <si>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</si>
  <si>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</si>
  <si>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</si>
  <si>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</si>
  <si>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</si>
  <si>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</si>
  <si>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</si>
  <si>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</si>
  <si>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</si>
  <si>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</si>
  <si>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</si>
  <si>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</si>
  <si>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</si>
  <si>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</si>
  <si>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</si>
  <si>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</si>
  <si>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</si>
  <si>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</si>
  <si>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</si>
  <si>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</si>
  <si>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</si>
  <si>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</si>
  <si>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</si>
  <si>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</si>
  <si>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</si>
  <si>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</si>
  <si>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</si>
  <si>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</si>
  <si>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</si>
  <si>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</si>
  <si>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</si>
  <si>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</si>
  <si>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</si>
  <si>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</si>
  <si>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</si>
  <si>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</si>
  <si>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</si>
  <si>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</si>
  <si>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</si>
  <si>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</si>
  <si>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</si>
  <si>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</si>
  <si>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</si>
  <si>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</si>
  <si>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</si>
  <si>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</si>
  <si>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</si>
  <si>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</si>
  <si>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</si>
  <si>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</si>
  <si>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</si>
  <si>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</si>
  <si>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</si>
  <si>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</si>
  <si>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</si>
  <si>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</si>
  <si>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</si>
  <si>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</si>
  <si>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</si>
  <si>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</si>
  <si>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</si>
  <si>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</si>
  <si>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</si>
  <si>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</si>
  <si>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</si>
  <si>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</si>
  <si>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</si>
  <si>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</si>
  <si>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</si>
  <si>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</si>
  <si>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</si>
  <si>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</si>
  <si>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</si>
  <si>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</si>
  <si>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</si>
  <si>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</si>
  <si>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</si>
  <si>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</si>
  <si>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</si>
  <si>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</si>
  <si>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</si>
  <si>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</si>
  <si>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</si>
  <si>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</si>
  <si>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</si>
  <si>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</si>
  <si>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</si>
  <si>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</si>
  <si>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</si>
  <si>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</si>
  <si>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</si>
  <si>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</si>
  <si>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</si>
  <si>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</si>
  <si>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</si>
  <si>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</si>
  <si>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</si>
  <si>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</si>
  <si>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</si>
  <si>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</si>
  <si>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</si>
  <si>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</si>
  <si>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</si>
  <si>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</si>
  <si>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</si>
  <si>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</si>
  <si>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</si>
  <si>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</si>
  <si>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</si>
  <si>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</si>
  <si>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</si>
  <si>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</si>
  <si>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</si>
  <si>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</si>
  <si>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</si>
  <si>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</si>
  <si>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</si>
  <si>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</si>
  <si>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</si>
  <si>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</si>
  <si>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</si>
  <si>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</si>
  <si>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</si>
  <si>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</si>
  <si>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</si>
  <si>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</si>
  <si>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</si>
  <si>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</si>
  <si>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</si>
  <si>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</si>
  <si>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</si>
  <si>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</si>
  <si>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</si>
  <si>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</si>
  <si>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</si>
  <si>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</si>
  <si>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</si>
  <si>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</si>
  <si>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</si>
  <si>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</si>
  <si>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</si>
  <si>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</si>
  <si>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</si>
  <si>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</si>
  <si>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</si>
  <si>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</si>
  <si>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</si>
  <si>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</si>
  <si>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</si>
  <si>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</si>
  <si>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</si>
  <si>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</si>
  <si>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</si>
  <si>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</si>
  <si>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</si>
  <si>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</si>
  <si>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</si>
  <si>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</si>
  <si>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</si>
  <si>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</si>
  <si>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</si>
  <si>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</si>
  <si>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</si>
  <si>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</si>
  <si>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</si>
  <si>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</si>
  <si>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</si>
  <si>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</si>
  <si>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</si>
  <si>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</si>
  <si>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</si>
  <si>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</si>
  <si>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</si>
  <si>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</si>
  <si>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</si>
  <si>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</si>
  <si>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</si>
  <si>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</si>
  <si>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</si>
  <si>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</si>
  <si>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</si>
  <si>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</si>
  <si>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</si>
  <si>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</si>
  <si>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</si>
  <si>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</si>
  <si>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</si>
  <si>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</si>
  <si>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</si>
  <si>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</si>
  <si>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</si>
  <si>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</si>
  <si>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</si>
  <si>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</si>
  <si>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</si>
  <si>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</si>
  <si>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</si>
  <si>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</si>
  <si>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</si>
  <si>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</si>
  <si>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</si>
  <si>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</si>
  <si>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</si>
  <si>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</si>
  <si>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</si>
  <si>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</si>
  <si>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</si>
  <si>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</si>
  <si>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</si>
  <si>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</si>
  <si>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</si>
  <si>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</si>
  <si>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</si>
  <si>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</si>
  <si>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</si>
  <si>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</si>
  <si>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</si>
  <si>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</si>
  <si>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</si>
  <si>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</si>
  <si>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</si>
  <si>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</si>
  <si>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</si>
  <si>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</si>
  <si>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</si>
  <si>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</si>
  <si>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</si>
  <si>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</si>
  <si>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</si>
  <si>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</si>
  <si>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</si>
  <si>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</si>
  <si>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</si>
  <si>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</si>
  <si>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</si>
  <si>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</si>
  <si>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</si>
  <si>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</si>
  <si>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</si>
  <si>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</si>
  <si>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</si>
  <si>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</si>
  <si>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</si>
  <si>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</si>
  <si>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</si>
  <si>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</si>
  <si>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</si>
  <si>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</si>
  <si>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</si>
  <si>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</si>
  <si>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</si>
  <si>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</si>
  <si>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</si>
  <si>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</si>
  <si>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</si>
  <si>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</si>
  <si>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</si>
  <si>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</si>
  <si>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</si>
  <si>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</si>
  <si>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</si>
  <si>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</si>
  <si>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</si>
  <si>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</si>
  <si>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</si>
  <si>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</si>
  <si>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</si>
  <si>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</si>
  <si>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</si>
  <si>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</si>
  <si>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</si>
  <si>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</si>
  <si>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</si>
  <si>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</si>
  <si>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</si>
  <si>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</si>
  <si>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</si>
  <si>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</si>
  <si>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</si>
  <si>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</si>
  <si>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</si>
  <si>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</si>
  <si>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</si>
  <si>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</si>
  <si>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</si>
  <si>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</si>
  <si>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</si>
  <si>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</si>
  <si>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</si>
  <si>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</si>
  <si>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</si>
  <si>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</si>
  <si>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</si>
  <si>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</si>
  <si>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</si>
  <si>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</si>
  <si>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</si>
  <si>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</si>
  <si>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</si>
  <si>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</si>
  <si>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</si>
  <si>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</si>
  <si>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</si>
  <si>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</si>
  <si>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</si>
  <si>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</si>
  <si>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</si>
  <si>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</si>
  <si>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</si>
  <si>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</si>
  <si>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</si>
  <si>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</si>
  <si>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</si>
  <si>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</si>
  <si>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</si>
  <si>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</si>
  <si>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</si>
  <si>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</si>
  <si>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</si>
  <si>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</si>
  <si>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</si>
  <si>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</si>
  <si>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</si>
  <si>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</si>
  <si>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</si>
  <si>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</si>
  <si>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</si>
  <si>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</si>
  <si>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</si>
  <si>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</si>
  <si>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</si>
  <si>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</si>
  <si>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</si>
  <si>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</si>
  <si>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</si>
  <si>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</si>
  <si>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</si>
  <si>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</si>
  <si>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</si>
  <si>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</si>
  <si>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</si>
  <si>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</si>
  <si>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</si>
  <si>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</si>
  <si>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</si>
  <si>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</si>
  <si>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</si>
  <si>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</si>
  <si>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</si>
  <si>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</si>
  <si>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</si>
  <si>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</si>
  <si>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</si>
  <si>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</si>
  <si>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</si>
  <si>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</si>
  <si>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</si>
  <si>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</si>
  <si>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</si>
  <si>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</si>
  <si>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</si>
  <si>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</si>
  <si>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</si>
  <si>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</si>
  <si>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</si>
  <si>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</si>
  <si>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</si>
  <si>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</si>
  <si>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</si>
  <si>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</si>
  <si>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</si>
  <si>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</si>
  <si>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</si>
  <si>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</si>
  <si>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</si>
  <si>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</si>
  <si>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</si>
  <si>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</si>
  <si>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</si>
  <si>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</si>
  <si>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</si>
  <si>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</si>
  <si>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</si>
  <si>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</si>
  <si>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</si>
  <si>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</si>
  <si>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</si>
  <si>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</si>
  <si>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</si>
  <si>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</si>
  <si>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</si>
  <si>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</si>
  <si>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</si>
  <si>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</si>
  <si>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</si>
  <si>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</si>
  <si>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</si>
  <si>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</si>
  <si>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</si>
  <si>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</si>
  <si>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</si>
  <si>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</si>
  <si>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</si>
  <si>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</si>
  <si>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</si>
  <si>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</si>
  <si>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</si>
  <si>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</si>
  <si>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</si>
  <si>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</si>
  <si>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</si>
  <si>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</si>
  <si>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</si>
  <si>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</si>
  <si>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</si>
  <si>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</si>
  <si>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</si>
  <si>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</si>
  <si>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</si>
  <si>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</si>
  <si>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</si>
  <si>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</si>
  <si>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</si>
  <si>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</si>
  <si>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</si>
  <si>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</si>
  <si>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</si>
  <si>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</si>
  <si>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</si>
  <si>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</si>
  <si>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</si>
  <si>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</si>
  <si>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</si>
  <si>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</si>
  <si>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</si>
  <si>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</si>
  <si>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</si>
  <si>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</si>
  <si>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</si>
  <si>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</si>
  <si>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</si>
  <si>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</si>
  <si>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</si>
  <si>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</si>
  <si>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</si>
  <si>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</si>
  <si>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</si>
  <si>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</si>
  <si>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</si>
  <si>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</si>
  <si>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</si>
  <si>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</si>
  <si>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</si>
  <si>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</si>
  <si>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</si>
  <si>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</si>
  <si>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</si>
  <si>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</si>
  <si>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</si>
  <si>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</si>
  <si>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</si>
  <si>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</si>
  <si>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</si>
  <si>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</si>
  <si>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</si>
  <si>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</si>
  <si>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</si>
  <si>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</si>
  <si>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</si>
  <si>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</si>
  <si>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</si>
  <si>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</si>
  <si>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</si>
  <si>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</si>
  <si>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</si>
  <si>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</si>
  <si>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</si>
  <si>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</si>
  <si>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</si>
  <si>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</si>
  <si>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</si>
  <si>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</si>
  <si>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</si>
  <si>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</si>
  <si>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</si>
  <si>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</si>
  <si>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</si>
  <si>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</si>
  <si>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</si>
  <si>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</si>
  <si>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</si>
  <si>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</si>
  <si>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</si>
  <si>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</si>
  <si>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</si>
  <si>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</si>
  <si>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</si>
  <si>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</si>
  <si>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</si>
  <si>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</si>
  <si>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</si>
  <si>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</si>
  <si>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</si>
  <si>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</si>
  <si>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</si>
  <si>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</si>
  <si>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</si>
  <si>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</si>
  <si>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</si>
  <si>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</si>
  <si>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</si>
  <si>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</si>
  <si>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</si>
  <si>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</si>
  <si>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</si>
  <si>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</si>
  <si>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</si>
  <si>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</si>
  <si>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</si>
  <si>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</si>
  <si>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</si>
  <si>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</si>
  <si>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</si>
  <si>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</si>
  <si>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</si>
  <si>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</si>
  <si>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</si>
  <si>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</si>
  <si>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</si>
  <si>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</si>
  <si>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</si>
  <si>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</si>
  <si>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</si>
  <si>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</si>
  <si>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</si>
  <si>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</si>
  <si>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</si>
  <si>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</si>
  <si>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</si>
  <si>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</si>
  <si>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</si>
  <si>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</si>
  <si>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</si>
  <si>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</si>
  <si>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</si>
  <si>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</si>
  <si>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</si>
  <si>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</si>
  <si>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</si>
  <si>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</si>
  <si>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</si>
  <si>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</si>
  <si>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</si>
  <si>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</si>
  <si>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</si>
  <si>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</si>
  <si>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</si>
  <si>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</si>
  <si>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</si>
  <si>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</si>
  <si>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</si>
  <si>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</si>
  <si>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</si>
  <si>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</si>
  <si>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</si>
  <si>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</si>
  <si>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</si>
  <si>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</si>
  <si>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</si>
  <si>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</si>
  <si>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</si>
  <si>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</si>
  <si>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</si>
  <si>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</si>
  <si>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</si>
  <si>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</si>
  <si>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</si>
  <si>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</si>
  <si>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</si>
  <si>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</si>
  <si>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</si>
  <si>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</si>
  <si>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</si>
  <si>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</si>
  <si>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</si>
  <si>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</si>
  <si>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</si>
  <si>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</si>
  <si>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</si>
  <si>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</si>
  <si>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</si>
  <si>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</si>
  <si>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</si>
  <si>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</si>
  <si>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</si>
  <si>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</si>
  <si>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</si>
  <si>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</si>
  <si>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</si>
  <si>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</si>
  <si>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</si>
  <si>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</si>
  <si>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</si>
  <si>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</si>
  <si>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</si>
  <si>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</si>
  <si>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</si>
  <si>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</si>
  <si>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</si>
  <si>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</si>
  <si>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</si>
  <si>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</si>
  <si>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</si>
  <si>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</si>
  <si>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</si>
  <si>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</si>
  <si>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</si>
  <si>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</si>
  <si>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</si>
  <si>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</si>
  <si>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</si>
  <si>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</si>
  <si>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</si>
  <si>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</si>
  <si>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</si>
  <si>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</si>
  <si>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</si>
  <si>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</si>
  <si>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</si>
  <si>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</si>
  <si>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</si>
  <si>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</si>
  <si>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</si>
  <si>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</si>
  <si>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</si>
  <si>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</si>
  <si>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</si>
  <si>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</si>
  <si>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</si>
  <si>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</si>
  <si>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</si>
  <si>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</si>
  <si>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</si>
  <si>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</si>
  <si>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</si>
  <si>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</si>
  <si>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</si>
  <si>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</si>
  <si>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</si>
  <si>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</si>
  <si>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</si>
  <si>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</si>
  <si>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</si>
  <si>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</si>
  <si>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</si>
  <si>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</si>
  <si>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</si>
  <si>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</si>
  <si>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</si>
  <si>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</si>
  <si>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</si>
  <si>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</si>
  <si>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</si>
  <si>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</si>
  <si>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</si>
  <si>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</si>
  <si>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</si>
  <si>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</si>
  <si>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</si>
  <si>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</si>
  <si>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</si>
  <si>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</si>
  <si>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</si>
  <si>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</si>
  <si>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</si>
  <si>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</si>
  <si>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</si>
  <si>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</si>
  <si>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</si>
  <si>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</si>
  <si>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</si>
  <si>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</si>
  <si>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</si>
  <si>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</si>
  <si>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</si>
  <si>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</si>
  <si>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</si>
  <si>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</si>
  <si>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</si>
  <si>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</si>
  <si>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</si>
  <si>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</si>
  <si>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</si>
  <si>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</si>
  <si>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</si>
  <si>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</si>
  <si>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</si>
  <si>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</si>
  <si>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</si>
  <si>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</si>
  <si>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</si>
  <si>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</si>
  <si>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</si>
  <si>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</si>
  <si>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</si>
  <si>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</si>
  <si>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</si>
  <si>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</si>
  <si>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</si>
  <si>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</si>
  <si>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</si>
  <si>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</si>
  <si>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</si>
  <si>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</si>
  <si>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</si>
  <si>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</si>
  <si>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</si>
  <si>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</si>
  <si>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</si>
  <si>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</si>
  <si>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</si>
  <si>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</si>
  <si>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</si>
  <si>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</si>
  <si>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</si>
  <si>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</si>
  <si>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</si>
  <si>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</si>
  <si>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</si>
  <si>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</si>
  <si>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</si>
  <si>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</si>
  <si>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</si>
  <si>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</si>
  <si>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</si>
  <si>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</si>
  <si>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</si>
  <si>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</si>
  <si>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</si>
  <si>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</si>
  <si>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</si>
  <si>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</si>
  <si>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</si>
  <si>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</si>
  <si>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</si>
  <si>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</si>
  <si>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</si>
  <si>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</si>
  <si>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</si>
  <si>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</si>
  <si>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</si>
  <si>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</si>
  <si>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</si>
  <si>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</si>
  <si>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</si>
  <si>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</si>
  <si>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</si>
  <si>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</si>
  <si>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</si>
  <si>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</si>
  <si>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</si>
  <si>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</si>
  <si>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</si>
  <si>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</si>
  <si>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</si>
  <si>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</si>
  <si>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</si>
  <si>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</si>
  <si>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</si>
  <si>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</si>
  <si>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</si>
  <si>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</si>
  <si>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</si>
  <si>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</si>
  <si>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</si>
  <si>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</si>
  <si>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</si>
  <si>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</si>
  <si>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</si>
  <si>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</si>
  <si>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</si>
  <si>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</si>
  <si>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</si>
  <si>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</si>
  <si>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</si>
  <si>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</si>
  <si>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</si>
  <si>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</si>
  <si>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</si>
  <si>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</si>
  <si>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</si>
  <si>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</si>
  <si>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</si>
  <si>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</si>
  <si>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</si>
  <si>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</si>
  <si>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</si>
  <si>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</si>
  <si>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</si>
  <si>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</si>
  <si>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</si>
  <si>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</si>
  <si>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</si>
  <si>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</si>
  <si>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</si>
  <si>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</si>
  <si>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</si>
  <si>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</si>
  <si>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</si>
  <si>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</si>
  <si>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</si>
  <si>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</si>
  <si>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</si>
  <si>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</si>
  <si>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</si>
  <si>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</si>
  <si>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</si>
  <si>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</si>
  <si>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</si>
  <si>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</si>
  <si>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</si>
  <si>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</si>
  <si>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</si>
  <si>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</si>
  <si>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</si>
  <si>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</si>
  <si>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</si>
  <si>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</si>
  <si>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</si>
  <si>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</si>
  <si>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</si>
  <si>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</si>
  <si>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</si>
  <si>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</si>
  <si>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</si>
  <si>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</si>
  <si>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</si>
  <si>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</si>
  <si>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</si>
  <si>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</si>
  <si>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</si>
  <si>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</si>
  <si>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</si>
  <si>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</si>
  <si>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</si>
  <si>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</si>
  <si>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</si>
  <si>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</si>
  <si>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</si>
  <si>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</si>
  <si>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</si>
  <si>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</si>
  <si>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</si>
  <si>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</si>
  <si>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</si>
  <si>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</si>
  <si>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</si>
  <si>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</si>
  <si>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</si>
  <si>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</si>
  <si>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</si>
  <si>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</si>
  <si>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</si>
  <si>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</si>
  <si>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</si>
  <si>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</si>
  <si>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</si>
  <si>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</si>
  <si>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</si>
  <si>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</si>
  <si>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</si>
  <si>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</si>
  <si>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</si>
  <si>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</si>
  <si>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</si>
  <si>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</si>
  <si>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</si>
  <si>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</si>
  <si>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</si>
  <si>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</si>
  <si>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</si>
  <si>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</si>
  <si>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</si>
  <si>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</si>
  <si>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</si>
  <si>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</si>
  <si>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</si>
  <si>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</si>
  <si>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</si>
  <si>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</si>
  <si>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</si>
  <si>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</si>
  <si>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</si>
  <si>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</si>
  <si>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</si>
  <si>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</si>
  <si>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</si>
  <si>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</si>
  <si>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</si>
  <si>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</si>
  <si>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</si>
  <si>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</si>
  <si>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</si>
  <si>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</si>
  <si>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</si>
  <si>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</si>
  <si>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</si>
  <si>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</si>
  <si>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</si>
  <si>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</si>
  <si>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</si>
  <si>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</si>
  <si>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</si>
  <si>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</si>
  <si>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</si>
  <si>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</si>
  <si>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</si>
  <si>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</si>
  <si>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</si>
  <si>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</si>
  <si>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</si>
  <si>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</si>
  <si>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</si>
  <si>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</si>
  <si>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</si>
  <si>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</si>
  <si>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</si>
  <si>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</si>
  <si>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</si>
  <si>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</si>
  <si>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</si>
  <si>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</si>
  <si>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</si>
  <si>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</si>
  <si>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</si>
  <si>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</si>
  <si>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</si>
  <si>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</si>
  <si>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</si>
  <si>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</si>
  <si>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</si>
  <si>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</si>
  <si>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</si>
  <si>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</si>
  <si>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</si>
  <si>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</si>
  <si>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</si>
  <si>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</si>
  <si>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</si>
  <si>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</si>
  <si>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</si>
  <si>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</si>
  <si>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</si>
  <si>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</si>
  <si>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</si>
  <si>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</si>
  <si>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</si>
  <si>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</si>
  <si>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</si>
  <si>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</si>
  <si>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</si>
  <si>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</si>
  <si>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</si>
  <si>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</si>
  <si>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</si>
  <si>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</si>
  <si>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</si>
  <si>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</si>
  <si>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</si>
  <si>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</si>
  <si>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</si>
  <si>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</si>
  <si>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</si>
  <si>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</si>
  <si>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</si>
  <si>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</si>
  <si>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</si>
  <si>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</si>
  <si>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</si>
  <si>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</si>
  <si>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</si>
  <si>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</si>
  <si>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</si>
  <si>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</si>
  <si>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</si>
  <si>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</si>
  <si>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</si>
  <si>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</si>
  <si>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</si>
  <si>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</si>
  <si>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</si>
  <si>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</si>
  <si>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</si>
  <si>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</si>
  <si>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</si>
  <si>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</si>
  <si>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</si>
  <si>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</si>
  <si>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</si>
  <si>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</si>
  <si>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</si>
  <si>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</si>
  <si>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</si>
  <si>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</si>
  <si>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</si>
  <si>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</si>
  <si>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</si>
  <si>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</si>
  <si>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</si>
  <si>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</si>
  <si>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</si>
  <si>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</si>
  <si>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</si>
  <si>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</si>
  <si>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</si>
  <si>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</si>
  <si>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</si>
  <si>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</si>
  <si>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</si>
  <si>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</si>
  <si>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</si>
  <si>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</si>
  <si>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</si>
  <si>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</si>
  <si>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</si>
  <si>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</si>
  <si>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</si>
  <si>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</si>
  <si>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</si>
  <si>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</si>
  <si>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</si>
  <si>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</si>
  <si>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</si>
  <si>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</si>
  <si>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</si>
  <si>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</si>
  <si>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</si>
  <si>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</si>
  <si>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</si>
  <si>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</si>
  <si>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</si>
  <si>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</si>
  <si>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</si>
  <si>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</si>
  <si>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</si>
  <si>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</si>
  <si>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</si>
  <si>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</si>
  <si>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</si>
  <si>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</si>
  <si>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</si>
  <si>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</si>
  <si>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</si>
  <si>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</si>
  <si>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</si>
  <si>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</si>
  <si>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</si>
  <si>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</si>
  <si>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</si>
  <si>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</si>
  <si>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</si>
  <si>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</si>
  <si>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</si>
  <si>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</si>
  <si>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</si>
  <si>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</si>
  <si>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</si>
  <si>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</si>
  <si>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</si>
  <si>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</si>
  <si>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</si>
  <si>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</si>
  <si>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</si>
  <si>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</si>
  <si>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</si>
  <si>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</si>
  <si>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</si>
  <si>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</si>
  <si>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</si>
  <si>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</si>
  <si>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</si>
  <si>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</si>
  <si>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</si>
  <si>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</si>
  <si>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</si>
  <si>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</si>
  <si>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</si>
  <si>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</si>
  <si>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</si>
  <si>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</si>
  <si>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</si>
  <si>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</si>
  <si>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</si>
  <si>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</si>
  <si>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</si>
  <si>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</si>
  <si>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</si>
  <si>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</si>
  <si>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</si>
  <si>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</si>
  <si>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</si>
  <si>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</si>
  <si>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</si>
  <si>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</si>
  <si>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</si>
  <si>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</si>
  <si>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</si>
  <si>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</si>
  <si>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</si>
  <si>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</si>
  <si>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</si>
  <si>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</si>
  <si>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</si>
  <si>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</si>
  <si>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</si>
  <si>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</si>
  <si>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</si>
  <si>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</si>
  <si>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</si>
  <si>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</si>
  <si>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</si>
  <si>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</si>
  <si>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</si>
  <si>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</si>
  <si>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</si>
  <si>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</si>
  <si>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</si>
  <si>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</si>
  <si>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</si>
  <si>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</si>
  <si>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</si>
  <si>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</si>
  <si>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</si>
  <si>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</si>
  <si>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</si>
  <si>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</si>
  <si>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</si>
  <si>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</si>
  <si>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</si>
  <si>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</si>
  <si>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</si>
  <si>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</si>
  <si>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</si>
  <si>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</si>
  <si>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</si>
  <si>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</si>
  <si>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</si>
  <si>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</si>
  <si>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</si>
  <si>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</si>
  <si>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</si>
  <si>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</si>
  <si>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</si>
  <si>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</si>
  <si>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</si>
  <si>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</si>
  <si>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</si>
  <si>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</si>
  <si>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</si>
  <si>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</si>
  <si>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</si>
  <si>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</si>
  <si>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</si>
  <si>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</si>
  <si>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</si>
  <si>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</si>
  <si>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</si>
  <si>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</si>
  <si>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</si>
  <si>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</si>
  <si>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</si>
  <si>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</si>
  <si>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</si>
  <si>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</si>
  <si>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</si>
  <si>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</si>
  <si>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</si>
  <si>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</si>
  <si>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</si>
  <si>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</si>
  <si>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</si>
  <si>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</si>
  <si>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</si>
  <si>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</si>
  <si>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</si>
  <si>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</si>
  <si>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</si>
  <si>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</si>
  <si>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</si>
  <si>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</si>
  <si>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</si>
  <si>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</si>
  <si>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</si>
  <si>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</si>
  <si>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</si>
  <si>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</si>
  <si>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</si>
  <si>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</si>
  <si>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</si>
  <si>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</si>
  <si>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</si>
  <si>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</si>
  <si>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</si>
  <si>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</si>
  <si>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</si>
  <si>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</si>
  <si>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</si>
  <si>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</si>
  <si>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</si>
  <si>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</si>
  <si>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</si>
  <si>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</si>
  <si>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</si>
  <si>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</si>
  <si>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</si>
  <si>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</si>
  <si>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</si>
  <si>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</si>
  <si>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</si>
  <si>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</si>
  <si>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</si>
  <si>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</si>
  <si>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</si>
  <si>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</si>
  <si>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</si>
  <si>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</si>
  <si>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</si>
  <si>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</si>
  <si>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</si>
  <si>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</si>
  <si>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</si>
  <si>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</si>
  <si>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</si>
  <si>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</si>
  <si>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</si>
  <si>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</si>
  <si>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</si>
  <si>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</si>
  <si>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</si>
  <si>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</si>
  <si>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</si>
  <si>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</si>
  <si>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</si>
  <si>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</si>
  <si>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</si>
  <si>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</si>
  <si>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</si>
  <si>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</si>
  <si>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</si>
  <si>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</si>
  <si>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</si>
  <si>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</si>
  <si>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</si>
  <si>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</si>
  <si>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</si>
  <si>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</si>
  <si>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</si>
  <si>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</si>
  <si>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</si>
  <si>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</si>
  <si>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</si>
  <si>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</si>
  <si>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</si>
  <si>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</si>
  <si>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</si>
  <si>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</si>
  <si>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</si>
  <si>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</si>
  <si>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</si>
  <si>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</si>
  <si>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</si>
  <si>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</si>
  <si>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</si>
  <si>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</si>
  <si>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</si>
  <si>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</si>
  <si>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</si>
  <si>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</si>
  <si>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</si>
  <si>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</si>
  <si>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</si>
  <si>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</si>
  <si>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</si>
  <si>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</si>
  <si>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</si>
  <si>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</si>
  <si>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</si>
  <si>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</si>
  <si>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</si>
  <si>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</si>
  <si>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</si>
  <si>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</si>
  <si>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</si>
  <si>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</si>
  <si>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</si>
  <si>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</si>
  <si>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</si>
  <si>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</si>
  <si>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</si>
  <si>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</si>
  <si>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</si>
  <si>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</si>
  <si>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</si>
  <si>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</si>
  <si>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</si>
  <si>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</si>
  <si>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</si>
  <si>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</si>
  <si>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</si>
  <si>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</si>
  <si>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</si>
  <si>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</si>
  <si>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</si>
  <si>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</si>
  <si>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</si>
  <si>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</si>
  <si>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</si>
  <si>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</si>
  <si>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</si>
  <si>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</si>
  <si>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</si>
  <si>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</si>
  <si>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</si>
  <si>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</si>
  <si>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</si>
  <si>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</si>
  <si>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</si>
  <si>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</si>
  <si>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</si>
  <si>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</si>
  <si>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</si>
  <si>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</si>
  <si>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</si>
  <si>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</si>
  <si>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</si>
  <si>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</si>
  <si>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</si>
  <si>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</si>
  <si>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</si>
  <si>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</si>
  <si>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</si>
  <si>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</si>
  <si>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</si>
  <si>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</si>
  <si>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</si>
  <si>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</si>
  <si>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</si>
  <si>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</si>
  <si>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</si>
  <si>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</si>
  <si>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</si>
  <si>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</si>
  <si>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</si>
  <si>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</si>
  <si>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</si>
  <si>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</si>
  <si>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</si>
  <si>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</si>
  <si>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</si>
  <si>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</si>
  <si>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</si>
  <si>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</si>
  <si>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</si>
  <si>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</si>
  <si>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</si>
  <si>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</si>
  <si>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</si>
  <si>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</si>
  <si>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</si>
  <si>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</si>
  <si>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</si>
  <si>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</si>
  <si>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</si>
  <si>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</si>
  <si>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</si>
  <si>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</si>
  <si>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</si>
  <si>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</si>
  <si>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</si>
  <si>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</si>
  <si>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</si>
  <si>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</si>
  <si>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</si>
  <si>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</si>
  <si>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</si>
  <si>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</si>
  <si>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</si>
  <si>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</si>
  <si>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</si>
  <si>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</si>
  <si>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</si>
  <si>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</si>
  <si>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</si>
  <si>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</si>
  <si>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</si>
  <si>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</si>
  <si>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</si>
  <si>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</si>
  <si>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</si>
  <si>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</si>
  <si>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</si>
  <si>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</si>
  <si>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</si>
  <si>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</si>
  <si>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</si>
  <si>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</si>
  <si>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</si>
  <si>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</si>
  <si>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</si>
  <si>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</si>
  <si>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</si>
  <si>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</si>
  <si>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</si>
  <si>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</si>
  <si>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</si>
  <si>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</si>
  <si>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</si>
  <si>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</si>
  <si>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</si>
  <si>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</si>
  <si>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</si>
  <si>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</si>
  <si>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</si>
  <si>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</si>
  <si>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</si>
  <si>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</si>
  <si>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</si>
  <si>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</si>
  <si>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</si>
  <si>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</si>
  <si>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</si>
  <si>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</si>
  <si>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</si>
  <si>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</si>
  <si>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</si>
  <si>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</si>
  <si>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</si>
  <si>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</si>
  <si>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</si>
  <si>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</si>
  <si>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</si>
  <si>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</si>
  <si>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</si>
  <si>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</si>
  <si>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</si>
  <si>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</si>
  <si>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</si>
  <si>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</si>
  <si>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</si>
  <si>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</si>
  <si>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</si>
  <si>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</si>
  <si>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</si>
  <si>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</si>
  <si>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</si>
  <si>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</si>
  <si>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</si>
  <si>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</si>
  <si>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</si>
  <si>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</si>
  <si>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</si>
  <si>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</si>
  <si>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</si>
  <si>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</si>
  <si>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</si>
  <si>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</si>
  <si>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</si>
  <si>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</si>
  <si>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</si>
  <si>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</si>
  <si>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</si>
  <si>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</si>
  <si>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</si>
  <si>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</si>
  <si>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</si>
  <si>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</si>
  <si>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</si>
  <si>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</si>
  <si>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</si>
  <si>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</si>
  <si>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</si>
  <si>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</si>
  <si>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</si>
  <si>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</si>
  <si>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</si>
  <si>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</si>
  <si>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</si>
  <si>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</si>
  <si>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</si>
  <si>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</si>
  <si>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</si>
  <si>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</si>
  <si>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</si>
  <si>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</si>
  <si>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</si>
  <si>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</si>
  <si>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</si>
  <si>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</si>
  <si>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</si>
  <si>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</si>
  <si>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</si>
  <si>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</si>
  <si>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</si>
  <si>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</si>
  <si>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</si>
  <si>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</si>
  <si>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</si>
  <si>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</si>
  <si>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</si>
  <si>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</si>
  <si>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</si>
  <si>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</si>
  <si>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</si>
  <si>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</si>
  <si>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</si>
  <si>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</si>
  <si>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</si>
  <si>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</si>
  <si>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</si>
  <si>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</si>
  <si>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</si>
  <si>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</si>
  <si>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</si>
  <si>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</si>
  <si>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</si>
  <si>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</si>
  <si>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</si>
  <si>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</si>
  <si>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</si>
  <si>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</si>
  <si>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</si>
  <si>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</si>
  <si>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</si>
  <si>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</si>
  <si>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</si>
  <si>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</si>
  <si>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</si>
  <si>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</si>
  <si>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</si>
  <si>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</si>
  <si>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</si>
  <si>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</si>
  <si>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</si>
  <si>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</si>
  <si>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</si>
  <si>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</si>
  <si>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</si>
  <si>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</si>
  <si>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</si>
  <si>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</si>
  <si>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</si>
  <si>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</si>
  <si>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</si>
  <si>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</si>
  <si>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</si>
  <si>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</si>
  <si>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</si>
  <si>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</si>
  <si>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</si>
  <si>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</si>
  <si>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</si>
  <si>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</si>
  <si>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</si>
  <si>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</si>
  <si>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</si>
  <si>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</si>
  <si>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</si>
  <si>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</si>
  <si>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</si>
  <si>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</si>
  <si>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</si>
  <si>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</si>
  <si>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</si>
  <si>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</si>
  <si>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</si>
  <si>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</si>
  <si>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</si>
  <si>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</si>
  <si>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</si>
  <si>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</si>
  <si>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</si>
  <si>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</si>
  <si>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</si>
  <si>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</si>
  <si>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</si>
  <si>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</si>
  <si>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</si>
  <si>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</si>
  <si>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</si>
  <si>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</si>
  <si>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</si>
  <si>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</si>
  <si>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</si>
  <si>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</si>
  <si>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</si>
  <si>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</si>
  <si>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</si>
  <si>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</si>
  <si>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</si>
  <si>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</si>
  <si>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</si>
  <si>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</si>
  <si>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</si>
  <si>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</si>
  <si>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</si>
  <si>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</si>
  <si>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</si>
  <si>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</si>
  <si>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</si>
  <si>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</si>
  <si>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</si>
  <si>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</si>
  <si>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</si>
  <si>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</si>
  <si>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</si>
  <si>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</si>
  <si>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</si>
  <si>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</si>
  <si>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</si>
  <si>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</si>
  <si>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</si>
  <si>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</si>
  <si>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</si>
  <si>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</si>
  <si>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</si>
  <si>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</si>
  <si>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</si>
  <si>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</si>
  <si>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</si>
  <si>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</si>
  <si>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</si>
  <si>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</si>
  <si>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</si>
  <si>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</si>
  <si>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</si>
  <si>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</si>
  <si>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</si>
  <si>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</si>
  <si>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</si>
  <si>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</si>
  <si>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</si>
  <si>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</si>
  <si>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</si>
  <si>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</si>
  <si>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</si>
  <si>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</si>
  <si>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</si>
  <si>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</si>
  <si>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</si>
  <si>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</si>
  <si>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</si>
  <si>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</si>
  <si>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</si>
  <si>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</si>
  <si>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</si>
  <si>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</si>
  <si>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</si>
  <si>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</si>
  <si>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</si>
  <si>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</si>
  <si>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</si>
  <si>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</si>
  <si>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</si>
  <si>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</si>
  <si>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</si>
  <si>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</si>
  <si>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</si>
  <si>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</si>
  <si>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</si>
  <si>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</si>
  <si>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</si>
  <si>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</si>
  <si>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</si>
  <si>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</si>
  <si>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</si>
  <si>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</si>
  <si>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</si>
  <si>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</si>
  <si>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</si>
  <si>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</si>
  <si>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</si>
  <si>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</si>
  <si>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</si>
  <si>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</si>
  <si>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</si>
  <si>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</si>
  <si>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</si>
  <si>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</si>
  <si>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</si>
  <si>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</si>
  <si>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</si>
  <si>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</si>
  <si>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</si>
  <si>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</si>
  <si>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</si>
  <si>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</si>
  <si>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</si>
  <si>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</si>
  <si>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</si>
  <si>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</si>
  <si>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</si>
  <si>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</si>
  <si>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</si>
  <si>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</si>
  <si>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</si>
  <si>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</si>
  <si>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</si>
  <si>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</si>
  <si>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</si>
  <si>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</si>
  <si>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</si>
  <si>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</si>
  <si>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</si>
  <si>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</si>
  <si>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</si>
  <si>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</si>
  <si>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</si>
  <si>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</si>
  <si>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</si>
  <si>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</si>
  <si>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</si>
  <si>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</si>
  <si>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</si>
  <si>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</si>
  <si>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</si>
  <si>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</si>
  <si>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</si>
  <si>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</si>
  <si>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</si>
  <si>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</si>
  <si>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</si>
  <si>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</si>
  <si>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</si>
  <si>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</si>
  <si>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</si>
  <si>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</si>
  <si>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</si>
  <si>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</si>
  <si>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</si>
  <si>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</si>
  <si>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</si>
  <si>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</si>
  <si>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</si>
  <si>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</si>
  <si>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</si>
  <si>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</si>
  <si>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</si>
  <si>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</si>
  <si>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</si>
  <si>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</si>
  <si>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</si>
  <si>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</si>
  <si>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</si>
  <si>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</si>
  <si>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</si>
  <si>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</si>
  <si>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</si>
  <si>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</si>
  <si>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</si>
  <si>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</si>
  <si>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</si>
  <si>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</si>
  <si>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</si>
  <si>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</si>
  <si>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</si>
  <si>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</si>
  <si>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</si>
  <si>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</si>
  <si>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</si>
  <si>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</si>
  <si>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</si>
  <si>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</si>
  <si>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</si>
  <si>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</si>
  <si>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</si>
  <si>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</si>
  <si>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</si>
  <si>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</si>
  <si>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</si>
  <si>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</si>
  <si>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</si>
  <si>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</si>
  <si>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</si>
  <si>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</si>
  <si>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</si>
  <si>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</si>
  <si>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</si>
  <si>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</si>
  <si>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</si>
  <si>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</si>
  <si>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</si>
  <si>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</si>
  <si>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</si>
  <si>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</si>
  <si>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</si>
  <si>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</si>
  <si>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</si>
  <si>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</si>
  <si>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</si>
  <si>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</si>
  <si>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</si>
  <si>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</si>
  <si>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</si>
  <si>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</si>
  <si>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</si>
  <si>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</si>
  <si>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</si>
  <si>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</si>
  <si>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</si>
  <si>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</si>
  <si>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</si>
  <si>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</si>
  <si>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</si>
  <si>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</si>
  <si>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</si>
  <si>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</si>
  <si>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</si>
  <si>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</si>
  <si>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</si>
  <si>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</si>
  <si>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</si>
  <si>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</si>
  <si>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</si>
  <si>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</si>
  <si>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</si>
  <si>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</si>
  <si>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</si>
  <si>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</si>
  <si>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</si>
  <si>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</si>
  <si>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</si>
  <si>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</si>
  <si>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</si>
  <si>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</si>
  <si>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</si>
  <si>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</si>
  <si>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</si>
  <si>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</si>
  <si>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</si>
  <si>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</si>
  <si>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</si>
  <si>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</si>
  <si>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</si>
  <si>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</si>
  <si>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</si>
  <si>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</si>
  <si>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</si>
  <si>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</si>
  <si>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</si>
  <si>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</si>
  <si>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</si>
  <si>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</si>
  <si>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</si>
  <si>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</si>
  <si>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</si>
  <si>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</si>
  <si>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</si>
  <si>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</si>
  <si>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</si>
  <si>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</si>
  <si>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</si>
  <si>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</si>
  <si>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</si>
  <si>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</si>
  <si>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</si>
  <si>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</si>
  <si>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</si>
  <si>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</si>
  <si>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</si>
  <si>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</si>
  <si>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</si>
  <si>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</si>
  <si>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</si>
  <si>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</si>
  <si>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</si>
  <si>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</si>
  <si>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</si>
  <si>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</si>
  <si>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</si>
  <si>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</si>
  <si>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</si>
  <si>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</si>
  <si>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</si>
  <si>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</si>
  <si>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</si>
  <si>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</si>
  <si>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</si>
  <si>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</si>
  <si>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</si>
  <si>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</si>
  <si>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</si>
  <si>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</si>
  <si>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</si>
  <si>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</si>
  <si>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</si>
  <si>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</si>
  <si>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</si>
  <si>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</si>
  <si>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</si>
  <si>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</si>
  <si>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</si>
  <si>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</si>
  <si>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</si>
  <si>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</si>
  <si>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</si>
  <si>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</si>
  <si>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</si>
  <si>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</si>
  <si>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</si>
  <si>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</si>
  <si>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</si>
  <si>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</si>
  <si>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</si>
  <si>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</si>
  <si>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</si>
  <si>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</si>
  <si>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</si>
  <si>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</si>
  <si>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</si>
  <si>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</si>
  <si>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</si>
  <si>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</si>
  <si>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</si>
  <si>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</si>
  <si>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</si>
  <si>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</si>
  <si>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</si>
  <si>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</si>
  <si>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</si>
  <si>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</si>
  <si>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</si>
  <si>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</si>
  <si>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</si>
  <si>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</si>
  <si>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</si>
  <si>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</si>
  <si>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</si>
  <si>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</si>
  <si>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</si>
  <si>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</si>
  <si>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</si>
  <si>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</si>
  <si>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</si>
  <si>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</si>
  <si>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</si>
  <si>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</si>
  <si>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</si>
  <si>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</si>
  <si>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</si>
  <si>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</si>
  <si>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</si>
  <si>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</si>
  <si>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</si>
  <si>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</si>
  <si>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</si>
  <si>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</si>
  <si>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</si>
  <si>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</si>
  <si>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</si>
  <si>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</si>
  <si>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</si>
  <si>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</si>
  <si>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</si>
  <si>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</si>
  <si>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</si>
  <si>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</si>
  <si>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</si>
  <si>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</si>
  <si>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</si>
  <si>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</si>
  <si>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</si>
  <si>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</si>
  <si>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</si>
  <si>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</si>
  <si>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</si>
  <si>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</si>
  <si>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</si>
  <si>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</si>
  <si>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</si>
  <si>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</si>
  <si>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</si>
  <si>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</si>
  <si>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</si>
  <si>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</si>
  <si>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</si>
  <si>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</si>
  <si>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</si>
  <si>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</si>
  <si>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</si>
  <si>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</si>
  <si>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</si>
  <si>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</si>
  <si>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</si>
  <si>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</si>
  <si>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</si>
  <si>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</si>
  <si>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</si>
  <si>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</si>
  <si>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</si>
  <si>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</si>
  <si>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</si>
  <si>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</si>
  <si>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</si>
  <si>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</si>
  <si>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</si>
  <si>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</si>
  <si>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</si>
  <si>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</si>
  <si>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</si>
  <si>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</si>
  <si>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</si>
  <si>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</si>
  <si>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</si>
  <si>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</si>
  <si>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</si>
  <si>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</si>
  <si>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</si>
  <si>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</si>
  <si>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</si>
  <si>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</si>
  <si>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</si>
  <si>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</si>
  <si>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</si>
  <si>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</si>
  <si>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</si>
  <si>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</si>
  <si>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</si>
  <si>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</si>
  <si>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</si>
  <si>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</si>
  <si>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</si>
  <si>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</si>
  <si>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</si>
  <si>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</si>
  <si>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</si>
  <si>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</si>
  <si>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</si>
  <si>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</si>
  <si>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</si>
  <si>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</si>
  <si>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</si>
  <si>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</si>
  <si>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</si>
  <si>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</si>
  <si>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</si>
  <si>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</si>
  <si>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</si>
  <si>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</si>
  <si>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</si>
  <si>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</si>
  <si>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</si>
  <si>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</si>
  <si>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</si>
  <si>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</si>
  <si>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</si>
  <si>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</si>
  <si>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</si>
  <si>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</si>
  <si>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</si>
  <si>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</si>
  <si>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</si>
  <si>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</si>
  <si>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</si>
  <si>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</si>
  <si>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</si>
  <si>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</si>
  <si>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</si>
  <si>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</si>
  <si>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</si>
  <si>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</si>
  <si>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</si>
  <si>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</si>
  <si>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</si>
  <si>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</si>
  <si>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</si>
  <si>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</si>
  <si>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</si>
  <si>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</si>
  <si>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</si>
  <si>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</si>
  <si>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</si>
  <si>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</si>
  <si>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</si>
  <si>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</si>
  <si>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</si>
  <si>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</si>
  <si>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</si>
  <si>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</si>
  <si>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</si>
  <si>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</si>
  <si>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</si>
  <si>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</si>
  <si>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</si>
  <si>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</si>
  <si>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</si>
  <si>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</si>
  <si>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</si>
  <si>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</si>
  <si>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</si>
  <si>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</si>
  <si>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</si>
  <si>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</si>
  <si>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</si>
  <si>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</si>
  <si>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</si>
  <si>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</si>
  <si>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</si>
  <si>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</si>
  <si>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</si>
  <si>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</si>
  <si>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</si>
  <si>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</si>
  <si>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</si>
  <si>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</si>
  <si>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</si>
  <si>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</si>
  <si>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</si>
  <si>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</si>
  <si>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</si>
  <si>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</si>
  <si>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</si>
  <si>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</si>
  <si>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</si>
  <si>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</si>
  <si>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</si>
  <si>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</si>
  <si>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</si>
  <si>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</si>
  <si>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</si>
  <si>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</si>
  <si>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</si>
  <si>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</si>
  <si>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</si>
  <si>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</si>
  <si>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</si>
  <si>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</si>
  <si>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</si>
  <si>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</si>
  <si>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</si>
  <si>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</si>
  <si>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</si>
  <si>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</si>
  <si>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</si>
  <si>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</si>
  <si>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</si>
  <si>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</si>
  <si>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</si>
  <si>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</si>
  <si>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</si>
  <si>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</si>
  <si>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</si>
  <si>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</si>
  <si>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</si>
  <si>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</si>
  <si>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</si>
  <si>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</si>
  <si>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</si>
  <si>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</si>
  <si>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</si>
  <si>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</si>
  <si>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</si>
  <si>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</si>
  <si>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</si>
  <si>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</si>
  <si>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</si>
  <si>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</si>
  <si>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</si>
  <si>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</si>
  <si>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</si>
  <si>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</si>
  <si>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</si>
  <si>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</si>
  <si>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</si>
  <si>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</si>
  <si>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</si>
  <si>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</si>
  <si>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</si>
  <si>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</si>
  <si>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</si>
  <si>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</si>
  <si>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</si>
  <si>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</si>
  <si>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</si>
  <si>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</si>
  <si>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</si>
  <si>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</si>
  <si>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</si>
  <si>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</si>
  <si>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</si>
  <si>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</si>
  <si>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</si>
  <si>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</si>
  <si>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</si>
  <si>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</si>
  <si>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</si>
  <si>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</si>
  <si>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</si>
  <si>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</si>
  <si>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</si>
  <si>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</si>
  <si>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</si>
  <si>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</si>
  <si>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</si>
  <si>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</si>
  <si>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</si>
  <si>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</si>
  <si>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</si>
  <si>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</si>
  <si>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</si>
  <si>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</si>
  <si>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</si>
  <si>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</si>
  <si>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</si>
  <si>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</si>
  <si>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</si>
  <si>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</si>
  <si>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</si>
  <si>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</si>
  <si>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</si>
  <si>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</si>
  <si>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</si>
  <si>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</si>
  <si>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</si>
  <si>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</si>
  <si>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</si>
  <si>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</si>
  <si>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</si>
  <si>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</si>
  <si>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</si>
  <si>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</si>
  <si>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</si>
  <si>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</si>
  <si>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</si>
  <si>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</si>
  <si>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</si>
  <si>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</si>
  <si>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</si>
  <si>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</si>
  <si>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</si>
  <si>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</si>
  <si>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</si>
  <si>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</si>
  <si>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</si>
  <si>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</si>
  <si>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</si>
  <si>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</si>
  <si>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</si>
  <si>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</si>
  <si>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</si>
  <si>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</si>
  <si>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</si>
  <si>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</si>
  <si>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</si>
  <si>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</si>
  <si>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</si>
  <si>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</si>
  <si>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</si>
  <si>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</si>
  <si>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</si>
  <si>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</si>
  <si>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</si>
  <si>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</si>
  <si>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</si>
  <si>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</si>
  <si>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</si>
  <si>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</si>
  <si>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</si>
  <si>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</si>
  <si>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</si>
  <si>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</si>
  <si>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</si>
  <si>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</si>
  <si>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</si>
  <si>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</si>
  <si>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</si>
  <si>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</si>
  <si>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</si>
  <si>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</si>
  <si>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</si>
  <si>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</si>
  <si>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</si>
  <si>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</si>
  <si>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</si>
  <si>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</si>
  <si>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</si>
  <si>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</si>
  <si>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</si>
  <si>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</si>
  <si>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</si>
  <si>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</si>
  <si>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</si>
  <si>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</si>
  <si>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</si>
  <si>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</si>
  <si>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</si>
  <si>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</si>
  <si>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</si>
  <si>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</si>
  <si>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</si>
  <si>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</si>
  <si>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</si>
  <si>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</si>
  <si>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</si>
  <si>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</si>
  <si>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</si>
  <si>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</si>
  <si>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</si>
  <si>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</si>
  <si>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</si>
  <si>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</si>
  <si>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</si>
  <si>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</si>
  <si>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</si>
  <si>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</si>
  <si>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</si>
  <si>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</si>
  <si>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</si>
  <si>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</si>
  <si>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</si>
  <si>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</si>
  <si>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</si>
  <si>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</si>
  <si>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</si>
  <si>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</si>
  <si>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</si>
  <si>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</si>
  <si>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</si>
  <si>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</si>
  <si>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</si>
  <si>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</si>
  <si>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</si>
  <si>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</si>
  <si>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</si>
  <si>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</si>
  <si>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</si>
  <si>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</si>
  <si>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</si>
  <si>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</si>
  <si>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</si>
  <si>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</si>
  <si>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</si>
  <si>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</si>
  <si>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</si>
  <si>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</si>
  <si>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</si>
  <si>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</si>
  <si>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</si>
  <si>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</si>
  <si>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</si>
  <si>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</si>
  <si>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</si>
  <si>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</si>
  <si>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</si>
  <si>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</si>
  <si>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</si>
  <si>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</si>
  <si>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</si>
  <si>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</si>
  <si>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</si>
  <si>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</si>
  <si>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</si>
  <si>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</si>
  <si>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</si>
  <si>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</si>
  <si>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</si>
  <si>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</si>
  <si>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</si>
  <si>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</si>
  <si>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</si>
  <si>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</si>
  <si>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</si>
  <si>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</si>
  <si>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</si>
  <si>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</si>
  <si>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</si>
  <si>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</si>
  <si>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</si>
  <si>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</si>
  <si>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</si>
  <si>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</si>
  <si>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</si>
  <si>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</si>
  <si>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</si>
  <si>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</si>
  <si>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</si>
  <si>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</si>
  <si>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</si>
  <si>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</si>
  <si>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</si>
  <si>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</si>
  <si>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</si>
  <si>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</si>
  <si>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</si>
  <si>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</si>
  <si>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</si>
  <si>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</si>
  <si>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</si>
  <si>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</si>
  <si>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</si>
  <si>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</si>
  <si>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</si>
  <si>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</si>
  <si>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</si>
  <si>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</si>
  <si>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</si>
  <si>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</si>
  <si>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</si>
  <si>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</si>
  <si>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</si>
  <si>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</si>
  <si>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</si>
  <si>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</si>
  <si>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</si>
  <si>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</si>
  <si>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</si>
  <si>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</si>
  <si>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</si>
  <si>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</si>
  <si>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</si>
  <si>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</si>
  <si>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</si>
  <si>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</si>
  <si>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</si>
  <si>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</si>
  <si>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</si>
  <si>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</si>
  <si>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</si>
  <si>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</si>
  <si>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</si>
  <si>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</si>
  <si>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</si>
  <si>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</si>
  <si>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</si>
  <si>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</si>
  <si>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</si>
  <si>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</si>
  <si>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</si>
  <si>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</si>
  <si>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</si>
  <si>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</si>
  <si>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</si>
  <si>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</si>
  <si>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</si>
  <si>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</si>
  <si>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</si>
  <si>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</si>
  <si>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</si>
  <si>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</si>
  <si>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</si>
  <si>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</si>
  <si>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</si>
  <si>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</si>
  <si>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</si>
  <si>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</si>
  <si>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</si>
  <si>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</si>
  <si>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</si>
  <si>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</si>
  <si>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</si>
  <si>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</si>
  <si>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</si>
  <si>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</si>
  <si>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</si>
  <si>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</si>
  <si>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</si>
  <si>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</si>
  <si>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</si>
  <si>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</si>
  <si>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</si>
  <si>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</si>
  <si>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</si>
  <si>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</si>
  <si>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</si>
  <si>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</si>
  <si>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</si>
  <si>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</si>
  <si>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</si>
  <si>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</si>
  <si>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</si>
  <si>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</si>
  <si>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</si>
  <si>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</si>
  <si>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</si>
  <si>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</si>
  <si>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</si>
  <si>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</si>
  <si>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</si>
  <si>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</si>
  <si>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</si>
  <si>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</si>
  <si>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</si>
  <si>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</si>
  <si>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</si>
  <si>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</si>
  <si>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</si>
  <si>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</si>
  <si>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</si>
  <si>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</si>
  <si>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</si>
  <si>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</si>
  <si>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</si>
  <si>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</si>
  <si>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</si>
  <si>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</si>
  <si>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</si>
  <si>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</si>
  <si>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</si>
  <si>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</si>
  <si>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</si>
  <si>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</si>
  <si>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</si>
  <si>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</si>
  <si>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</si>
  <si>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</si>
  <si>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</si>
  <si>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</si>
  <si>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</si>
  <si>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</si>
  <si>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</si>
  <si>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</si>
  <si>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</si>
  <si>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</si>
  <si>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</si>
  <si>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</si>
  <si>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</si>
  <si>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</si>
  <si>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</si>
  <si>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</si>
  <si>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</si>
  <si>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</si>
  <si>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</si>
  <si>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</si>
  <si>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</si>
  <si>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</si>
  <si>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</si>
  <si>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</si>
  <si>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</si>
  <si>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</si>
  <si>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</si>
  <si>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</si>
  <si>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</si>
  <si>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</si>
  <si>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</si>
  <si>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</si>
  <si>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</si>
  <si>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</si>
  <si>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</si>
  <si>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</si>
  <si>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</si>
  <si>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</si>
  <si>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</si>
  <si>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</si>
  <si>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</si>
  <si>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</si>
  <si>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</si>
  <si>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</si>
  <si>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</si>
  <si>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</si>
  <si>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</si>
  <si>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</si>
  <si>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</si>
  <si>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</si>
  <si>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</si>
  <si>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</si>
  <si>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</si>
  <si>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</si>
  <si>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</si>
  <si>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</si>
  <si>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</si>
  <si>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</si>
  <si>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</si>
  <si>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</si>
  <si>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</si>
  <si>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</si>
  <si>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</si>
  <si>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</si>
  <si>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</si>
  <si>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</si>
  <si>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</si>
  <si>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</si>
  <si>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</si>
  <si>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</si>
  <si>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</si>
  <si>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</si>
  <si>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</si>
  <si>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</si>
  <si>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</si>
  <si>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</si>
  <si>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</si>
  <si>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</si>
  <si>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</si>
  <si>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</si>
  <si>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</si>
  <si>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</si>
  <si>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</si>
  <si>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</si>
  <si>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</si>
  <si>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</si>
  <si>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</si>
  <si>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</si>
  <si>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</si>
  <si>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</si>
  <si>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</si>
  <si>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</si>
  <si>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</si>
  <si>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</si>
  <si>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</si>
  <si>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</si>
  <si>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</si>
  <si>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</si>
  <si>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</si>
  <si>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</si>
  <si>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</si>
  <si>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</si>
  <si>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</si>
  <si>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</si>
  <si>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</si>
  <si>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</si>
  <si>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</si>
  <si>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</si>
  <si>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</si>
  <si>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</si>
  <si>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</si>
  <si>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</si>
  <si>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</si>
  <si>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</si>
  <si>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</si>
  <si>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</si>
  <si>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</si>
  <si>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</si>
  <si>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</si>
  <si>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</si>
  <si>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</si>
  <si>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</si>
  <si>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</si>
  <si>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</si>
  <si>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</si>
  <si>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</si>
  <si>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</si>
  <si>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</si>
  <si>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</si>
  <si>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</si>
  <si>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</si>
  <si>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</si>
  <si>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</si>
  <si>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</si>
  <si>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</si>
  <si>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</si>
  <si>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</si>
  <si>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</si>
  <si>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</si>
  <si>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</si>
  <si>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</si>
  <si>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</si>
  <si>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</si>
  <si>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</si>
  <si>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</si>
  <si>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</si>
  <si>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</si>
  <si>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</si>
  <si>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</si>
  <si>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</si>
  <si>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</si>
  <si>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</si>
  <si>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</si>
  <si>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</si>
  <si>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</si>
  <si>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</si>
  <si>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</si>
  <si>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</si>
  <si>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</si>
  <si>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</si>
  <si>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</si>
  <si>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</si>
  <si>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</si>
  <si>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</si>
  <si>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</si>
  <si>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</si>
  <si>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</si>
  <si>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</si>
  <si>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</si>
  <si>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</si>
  <si>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</si>
  <si>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</si>
  <si>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</si>
  <si>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</si>
  <si>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</si>
  <si>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</si>
  <si>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</si>
  <si>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</si>
  <si>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</si>
  <si>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</si>
  <si>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</si>
  <si>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</si>
  <si>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</si>
  <si>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</si>
  <si>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</si>
  <si>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</si>
  <si>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</si>
  <si>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</si>
  <si>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</si>
  <si>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</si>
  <si>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</si>
  <si>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</si>
  <si>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</si>
  <si>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</si>
  <si>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</si>
  <si>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</si>
  <si>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</si>
  <si>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</si>
  <si>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</si>
  <si>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</si>
  <si>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</si>
  <si>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</si>
  <si>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</si>
  <si>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</si>
  <si>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</si>
  <si>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</si>
  <si>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</si>
  <si>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</si>
  <si>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</si>
  <si>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</si>
  <si>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</si>
  <si>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</si>
  <si>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</si>
  <si>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</si>
  <si>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</si>
  <si>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</si>
  <si>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</si>
  <si>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</si>
  <si>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</si>
  <si>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</si>
  <si>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</si>
  <si>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</si>
  <si>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</si>
  <si>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</si>
  <si>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</si>
  <si>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</si>
  <si>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</si>
  <si>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</si>
  <si>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</si>
  <si>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</si>
  <si>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</si>
  <si>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</si>
  <si>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</si>
  <si>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</si>
  <si>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</si>
  <si>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</si>
  <si>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</si>
  <si>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</si>
  <si>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</si>
  <si>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</si>
  <si>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</si>
  <si>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</si>
  <si>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</si>
  <si>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</si>
  <si>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</si>
  <si>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</si>
  <si>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</si>
  <si>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</si>
  <si>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</si>
  <si>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</si>
  <si>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</si>
  <si>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</si>
  <si>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</si>
  <si>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</si>
  <si>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</si>
  <si>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</si>
  <si>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</si>
  <si>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</si>
  <si>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</si>
  <si>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</si>
  <si>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</si>
  <si>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</si>
  <si>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</si>
  <si>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</si>
  <si>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</si>
  <si>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</si>
  <si>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</si>
  <si>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</si>
  <si>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</si>
  <si>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</si>
  <si>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</si>
  <si>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</si>
  <si>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</si>
  <si>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</si>
  <si>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</si>
  <si>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</si>
  <si>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</si>
  <si>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</si>
  <si>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</si>
  <si>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</si>
  <si>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</si>
  <si>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</si>
  <si>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</si>
  <si>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</si>
  <si>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</si>
  <si>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</si>
  <si>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</si>
  <si>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</si>
  <si>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</si>
  <si>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</si>
  <si>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</si>
  <si>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</si>
  <si>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</si>
  <si>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</si>
  <si>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</si>
  <si>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</si>
  <si>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</si>
  <si>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</si>
  <si>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</si>
  <si>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</si>
  <si>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</si>
  <si>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</si>
  <si>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</si>
  <si>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</si>
  <si>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</si>
  <si>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</si>
  <si>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</si>
  <si>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</si>
  <si>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</si>
  <si>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</si>
  <si>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</si>
  <si>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</si>
  <si>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</si>
  <si>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</si>
  <si>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</si>
  <si>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</si>
  <si>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</si>
  <si>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</si>
  <si>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</si>
  <si>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</si>
  <si>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</si>
  <si>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</si>
  <si>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</si>
  <si>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</si>
  <si>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</si>
  <si>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</si>
  <si>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</si>
  <si>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</si>
  <si>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</si>
  <si>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</si>
  <si>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</si>
  <si>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</si>
  <si>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</si>
  <si>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</si>
  <si>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</si>
  <si>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</si>
  <si>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</si>
  <si>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</si>
  <si>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</si>
  <si>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</si>
  <si>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</si>
  <si>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</si>
  <si>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</si>
  <si>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</si>
  <si>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</si>
  <si>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</si>
  <si>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</si>
  <si>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</si>
  <si>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</si>
  <si>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</si>
  <si>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</si>
  <si>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</si>
  <si>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</si>
  <si>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</si>
  <si>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</si>
  <si>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</si>
  <si>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</si>
  <si>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</si>
  <si>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</si>
  <si>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</si>
  <si>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</si>
  <si>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</si>
  <si>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</si>
  <si>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</si>
  <si>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</si>
  <si>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</si>
  <si>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</si>
  <si>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</si>
  <si>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</si>
  <si>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</si>
  <si>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</si>
  <si>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</si>
  <si>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</si>
  <si>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</si>
  <si>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</si>
  <si>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</si>
  <si>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</si>
  <si>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</si>
  <si>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</si>
  <si>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</si>
  <si>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</si>
  <si>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</si>
  <si>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</si>
  <si>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</si>
  <si>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</si>
  <si>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</si>
  <si>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</si>
  <si>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</si>
  <si>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</si>
  <si>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</si>
  <si>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</si>
  <si>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</si>
  <si>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</si>
  <si>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</si>
  <si>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</si>
  <si>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</si>
  <si>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</si>
  <si>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</si>
  <si>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</si>
  <si>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</si>
  <si>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</si>
  <si>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</si>
  <si>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</si>
  <si>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</si>
  <si>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</si>
  <si>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</si>
  <si>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</si>
  <si>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</si>
  <si>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</si>
  <si>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</si>
  <si>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</si>
  <si>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</si>
  <si>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</si>
  <si>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</si>
  <si>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</si>
  <si>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</si>
  <si>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</si>
  <si>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</si>
  <si>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</si>
  <si>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</si>
  <si>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</si>
  <si>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</si>
  <si>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</si>
  <si>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</si>
  <si>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</si>
  <si>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</si>
  <si>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</si>
  <si>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</si>
  <si>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</si>
  <si>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</si>
  <si>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</si>
  <si>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</si>
  <si>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</si>
  <si>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</si>
  <si>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</si>
  <si>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</si>
  <si>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</si>
  <si>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</si>
  <si>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</si>
  <si>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</si>
  <si>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</si>
  <si>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</si>
  <si>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</si>
  <si>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</si>
  <si>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</si>
  <si>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</si>
  <si>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</si>
  <si>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</si>
  <si>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</si>
  <si>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</si>
  <si>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</si>
  <si>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</si>
  <si>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</si>
  <si>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</si>
  <si>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</si>
  <si>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</si>
  <si>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</si>
  <si>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</si>
  <si>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</si>
  <si>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</si>
  <si>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</si>
  <si>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</si>
  <si>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</si>
  <si>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</si>
  <si>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</si>
  <si>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</si>
  <si>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</si>
  <si>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</si>
  <si>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</si>
  <si>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</si>
  <si>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</si>
  <si>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</si>
  <si>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</si>
  <si>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</si>
  <si>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</si>
  <si>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</si>
  <si>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</si>
  <si>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</si>
  <si>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</si>
  <si>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</si>
  <si>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</si>
  <si>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</si>
  <si>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</si>
  <si>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</si>
  <si>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</si>
  <si>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</si>
  <si>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</si>
  <si>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</si>
  <si>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</si>
  <si>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</si>
  <si>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</si>
  <si>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</si>
  <si>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</si>
  <si>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</si>
  <si>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</si>
  <si>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</si>
  <si>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</si>
  <si>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</si>
  <si>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</si>
  <si>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</si>
  <si>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</si>
  <si>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</si>
  <si>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</si>
  <si>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</si>
  <si>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</si>
  <si>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</si>
  <si>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</si>
  <si>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</si>
  <si>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</si>
  <si>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</si>
  <si>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</si>
  <si>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</si>
  <si>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</si>
  <si>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</si>
  <si>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</si>
  <si>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</si>
  <si>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</si>
  <si>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</si>
  <si>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</si>
  <si>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</si>
  <si>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</si>
  <si>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</si>
  <si>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</si>
  <si>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</si>
  <si>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</si>
  <si>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</si>
  <si>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</si>
  <si>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</si>
  <si>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</si>
  <si>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</si>
  <si>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</si>
  <si>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</si>
  <si>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</si>
  <si>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</si>
  <si>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</si>
  <si>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</si>
  <si>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</si>
  <si>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</si>
  <si>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</si>
  <si>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</si>
  <si>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</si>
  <si>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</si>
  <si>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</si>
  <si>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</si>
  <si>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</si>
  <si>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</si>
  <si>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</si>
  <si>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</si>
  <si>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</si>
  <si>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</si>
  <si>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</si>
  <si>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</si>
  <si>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</si>
  <si>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</si>
  <si>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</si>
  <si>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</si>
  <si>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</si>
  <si>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</si>
  <si>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</si>
  <si>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</si>
  <si>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</si>
  <si>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</si>
  <si>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</si>
  <si>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</si>
  <si>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</si>
  <si>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</si>
  <si>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</si>
  <si>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</si>
  <si>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</si>
  <si>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</si>
  <si>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</si>
  <si>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</si>
  <si>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</si>
  <si>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</si>
  <si>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</si>
  <si>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</si>
  <si>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</si>
  <si>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</si>
  <si>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</si>
  <si>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</si>
  <si>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</si>
  <si>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</si>
  <si>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</si>
  <si>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</si>
  <si>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</si>
  <si>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</si>
  <si>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</si>
  <si>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</si>
  <si>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</si>
  <si>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</si>
  <si>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</si>
  <si>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</si>
  <si>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</si>
  <si>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</si>
  <si>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</si>
  <si>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</si>
  <si>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</si>
  <si>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</si>
  <si>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</si>
  <si>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</si>
  <si>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</si>
  <si>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</si>
  <si>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</si>
  <si>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</si>
  <si>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</si>
  <si>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</si>
  <si>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</si>
  <si>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</si>
  <si>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</si>
  <si>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</si>
  <si>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</si>
  <si>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</si>
  <si>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</si>
  <si>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</si>
  <si>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</si>
  <si>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</si>
  <si>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</si>
  <si>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</si>
  <si>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</si>
  <si>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</si>
  <si>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</si>
  <si>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</si>
  <si>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</si>
  <si>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</si>
  <si>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</si>
  <si>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</si>
  <si>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</si>
  <si>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</si>
  <si>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</si>
  <si>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</si>
  <si>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</si>
  <si>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</si>
  <si>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</si>
  <si>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</si>
  <si>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</si>
  <si>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</si>
  <si>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</si>
  <si>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</si>
  <si>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</si>
  <si>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</si>
  <si>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</si>
  <si>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</si>
  <si>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</si>
  <si>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</si>
  <si>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</si>
  <si>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</si>
  <si>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</si>
  <si>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</si>
  <si>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</si>
  <si>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</si>
  <si>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</si>
  <si>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</si>
  <si>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</si>
  <si>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</si>
  <si>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</si>
  <si>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</si>
  <si>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</si>
  <si>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</si>
  <si>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</si>
  <si>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</si>
  <si>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</si>
  <si>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</si>
  <si>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</si>
  <si>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</si>
  <si>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</si>
  <si>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</si>
  <si>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</si>
  <si>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</si>
  <si>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</si>
  <si>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</si>
  <si>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</si>
  <si>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</si>
  <si>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</si>
  <si>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</si>
  <si>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</si>
  <si>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</si>
  <si>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</si>
  <si>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</si>
  <si>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</si>
  <si>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</si>
  <si>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</si>
  <si>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</si>
  <si>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</si>
  <si>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</si>
  <si>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</si>
  <si>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</si>
  <si>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</si>
  <si>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</si>
  <si>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</si>
  <si>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</si>
  <si>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</si>
  <si>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</si>
  <si>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</si>
  <si>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</si>
  <si>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</si>
  <si>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</si>
  <si>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</si>
  <si>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</si>
  <si>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</si>
  <si>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</si>
  <si>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</si>
  <si>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</si>
  <si>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</si>
  <si>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</si>
  <si>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</si>
  <si>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</si>
  <si>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</si>
  <si>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</si>
  <si>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</si>
  <si>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</si>
  <si>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</si>
  <si>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</si>
  <si>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</si>
  <si>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</si>
  <si>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</si>
  <si>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</si>
  <si>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</si>
  <si>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</si>
  <si>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</si>
  <si>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</si>
  <si>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</si>
  <si>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</si>
  <si>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</si>
  <si>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</si>
  <si>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</si>
  <si>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</si>
  <si>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</si>
  <si>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</si>
  <si>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</si>
  <si>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</si>
  <si>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</si>
  <si>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</si>
  <si>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</si>
  <si>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</si>
  <si>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</si>
  <si>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</si>
  <si>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</si>
  <si>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</si>
  <si>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</si>
  <si>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</si>
  <si>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</si>
  <si>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</si>
  <si>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</si>
  <si>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</si>
  <si>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</si>
  <si>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</si>
  <si>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</si>
  <si>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</si>
  <si>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</si>
  <si>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</si>
  <si>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</si>
  <si>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</si>
  <si>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</si>
  <si>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</si>
  <si>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</si>
  <si>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</si>
  <si>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</si>
  <si>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</si>
  <si>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</si>
  <si>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</si>
  <si>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</si>
  <si>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</si>
  <si>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</si>
  <si>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</si>
  <si>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</si>
  <si>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</si>
  <si>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</si>
  <si>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</si>
  <si>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</si>
  <si>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</si>
  <si>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</si>
  <si>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</si>
  <si>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</si>
  <si>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</si>
  <si>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</si>
  <si>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</si>
  <si>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</si>
  <si>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</si>
  <si>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</si>
  <si>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</si>
  <si>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</si>
  <si>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</si>
  <si>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</si>
  <si>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</si>
  <si>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</si>
  <si>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</si>
  <si>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</si>
  <si>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</si>
  <si>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</si>
  <si>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</si>
  <si>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</si>
  <si>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</si>
  <si>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</si>
  <si>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</si>
  <si>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</si>
  <si>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</si>
  <si>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</si>
  <si>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</si>
  <si>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</si>
  <si>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</si>
  <si>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</si>
  <si>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</si>
  <si>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</si>
  <si>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</si>
  <si>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</si>
  <si>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</si>
  <si>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</si>
  <si>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</si>
  <si>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</si>
  <si>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</si>
  <si>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</si>
  <si>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</si>
  <si>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</si>
  <si>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</si>
  <si>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</si>
  <si>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</si>
  <si>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</si>
  <si>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</si>
  <si>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</si>
  <si>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</si>
  <si>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</si>
  <si>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</si>
  <si>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</si>
  <si>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</si>
  <si>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</si>
  <si>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</si>
  <si>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</si>
  <si>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</si>
  <si>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</si>
  <si>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</si>
  <si>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</si>
  <si>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</si>
  <si>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</si>
  <si>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</si>
  <si>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</si>
  <si>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</si>
  <si>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</si>
  <si>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</si>
  <si>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</si>
  <si>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</si>
  <si>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</si>
  <si>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</si>
  <si>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</si>
  <si>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</si>
  <si>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</si>
  <si>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</si>
  <si>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</si>
  <si>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</si>
  <si>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</si>
  <si>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</si>
  <si>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</si>
  <si>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</si>
  <si>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</si>
  <si>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</si>
  <si>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</si>
  <si>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</si>
  <si>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</si>
  <si>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</si>
  <si>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</si>
  <si>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</si>
  <si>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</si>
  <si>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</si>
  <si>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</si>
  <si>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</si>
  <si>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</si>
  <si>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</si>
  <si>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</si>
  <si>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</si>
  <si>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</si>
  <si>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</si>
  <si>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</si>
  <si>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</si>
  <si>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</si>
  <si>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</si>
  <si>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</si>
  <si>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</si>
  <si>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</si>
  <si>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</si>
  <si>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</si>
  <si>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</si>
  <si>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</si>
  <si>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</si>
  <si>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</si>
  <si>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</si>
  <si>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</si>
  <si>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</si>
  <si>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</si>
  <si>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</si>
  <si>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</si>
  <si>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</si>
  <si>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</si>
  <si>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</si>
  <si>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</si>
  <si>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</si>
  <si>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</si>
  <si>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</si>
  <si>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</si>
  <si>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</si>
  <si>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</si>
  <si>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</si>
  <si>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</si>
  <si>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</si>
  <si>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</si>
  <si>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</si>
  <si>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</si>
  <si>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</si>
  <si>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</si>
  <si>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</si>
  <si>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</si>
  <si>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</si>
  <si>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</si>
  <si>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</si>
  <si>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</si>
  <si>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</si>
  <si>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</si>
  <si>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</si>
  <si>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</si>
  <si>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</si>
  <si>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</si>
  <si>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</si>
  <si>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</si>
  <si>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</si>
  <si>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</si>
  <si>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</si>
  <si>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</si>
  <si>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</si>
  <si>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</si>
  <si>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</si>
  <si>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</si>
  <si>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</si>
  <si>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</si>
  <si>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</si>
  <si>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</si>
  <si>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</si>
  <si>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</si>
  <si>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</si>
  <si>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</si>
  <si>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</si>
  <si>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</si>
  <si>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</si>
  <si>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</si>
  <si>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</si>
  <si>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</si>
  <si>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</si>
  <si>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</si>
  <si>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</si>
  <si>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</si>
  <si>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</si>
  <si>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</si>
  <si>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</si>
  <si>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</si>
  <si>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</si>
  <si>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</si>
  <si>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</si>
  <si>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</si>
  <si>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</si>
  <si>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</si>
  <si>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</si>
  <si>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</si>
  <si>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</si>
  <si>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</si>
  <si>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</si>
  <si>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</si>
  <si>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</si>
  <si>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</si>
  <si>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</si>
  <si>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</si>
  <si>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</si>
  <si>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</si>
  <si>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</si>
  <si>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</si>
  <si>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</si>
  <si>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</si>
  <si>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</si>
  <si>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</si>
  <si>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</si>
  <si>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</si>
  <si>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</si>
  <si>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</si>
  <si>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</si>
  <si>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</si>
  <si>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</si>
  <si>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</si>
  <si>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</si>
  <si>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</si>
  <si>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</si>
  <si>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</si>
  <si>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</si>
  <si>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</si>
  <si>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</si>
  <si>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</si>
  <si>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</si>
  <si>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</si>
  <si>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</si>
  <si>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</si>
  <si>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</si>
  <si>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</si>
  <si>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</si>
  <si>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</si>
  <si>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</si>
  <si>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</si>
  <si>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</si>
  <si>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</si>
  <si>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</si>
  <si>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</si>
  <si>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</si>
  <si>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</si>
  <si>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</si>
  <si>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</si>
  <si>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</si>
  <si>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</si>
  <si>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</si>
  <si>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</si>
  <si>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</si>
  <si>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</si>
  <si>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</si>
  <si>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</si>
  <si>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</si>
  <si>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</si>
  <si>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</si>
  <si>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</si>
  <si>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</si>
  <si>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</si>
  <si>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</si>
  <si>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</si>
  <si>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</si>
  <si>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</si>
  <si>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</si>
  <si>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</si>
  <si>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</si>
  <si>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</si>
  <si>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</si>
  <si>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</si>
  <si>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</si>
  <si>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</si>
  <si>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</si>
  <si>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</si>
  <si>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</si>
  <si>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</si>
  <si>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</si>
  <si>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</si>
  <si>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</si>
  <si>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</si>
  <si>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</si>
  <si>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</si>
  <si>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</si>
  <si>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</si>
  <si>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</si>
  <si>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</si>
  <si>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</si>
  <si>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</si>
  <si>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</si>
  <si>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</si>
  <si>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</si>
  <si>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</si>
  <si>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</si>
  <si>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</si>
  <si>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</si>
  <si>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</si>
  <si>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</si>
  <si>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</si>
  <si>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</si>
  <si>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</si>
  <si>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</si>
  <si>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</si>
  <si>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</si>
  <si>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</si>
  <si>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</si>
  <si>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</si>
  <si>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</si>
  <si>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</si>
  <si>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</si>
  <si>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</si>
  <si>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</si>
  <si>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</si>
  <si>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</si>
  <si>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</si>
  <si>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</si>
  <si>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</si>
  <si>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</si>
  <si>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</si>
  <si>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</si>
  <si>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</si>
  <si>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</si>
  <si>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</si>
  <si>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</si>
  <si>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</si>
  <si>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</si>
  <si>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</si>
  <si>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</si>
  <si>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</si>
  <si>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</si>
  <si>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</si>
  <si>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</si>
  <si>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</si>
  <si>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</si>
  <si>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</si>
  <si>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</si>
  <si>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</si>
  <si>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</si>
  <si>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</si>
  <si>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</si>
  <si>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</si>
  <si>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</si>
  <si>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</si>
  <si>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</si>
  <si>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</si>
  <si>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</si>
  <si>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</si>
  <si>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</si>
  <si>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</si>
  <si>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</si>
  <si>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</si>
  <si>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</si>
  <si>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</si>
  <si>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</si>
  <si>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</si>
  <si>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</si>
  <si>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</si>
  <si>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</si>
  <si>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</si>
  <si>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</si>
  <si>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</si>
  <si>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</si>
  <si>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</si>
  <si>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</si>
  <si>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</si>
  <si>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</si>
  <si>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</si>
  <si>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</si>
  <si>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</si>
  <si>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</si>
  <si>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</si>
  <si>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</si>
  <si>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</si>
  <si>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</si>
  <si>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</si>
  <si>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</si>
  <si>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</si>
  <si>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</si>
  <si>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</si>
  <si>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</si>
  <si>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</si>
  <si>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</si>
  <si>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</si>
  <si>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</si>
  <si>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</si>
  <si>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</si>
  <si>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</si>
  <si>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</si>
  <si>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</si>
  <si>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</si>
  <si>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</si>
  <si>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</si>
  <si>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</si>
  <si>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</si>
  <si>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</si>
  <si>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</si>
  <si>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</si>
  <si>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</si>
  <si>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</si>
  <si>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</si>
  <si>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</si>
  <si>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</si>
  <si>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</si>
  <si>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</si>
  <si>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</si>
  <si>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</si>
  <si>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</si>
  <si>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</si>
  <si>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</si>
  <si>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</si>
  <si>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</si>
  <si>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</si>
  <si>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</si>
  <si>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</si>
  <si>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</si>
  <si>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</si>
  <si>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</si>
  <si>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</si>
  <si>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</si>
  <si>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</si>
  <si>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</si>
  <si>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</si>
  <si>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</si>
  <si>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</si>
  <si>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</si>
  <si>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</si>
  <si>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</si>
  <si>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</si>
  <si>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</si>
  <si>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</si>
  <si>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</si>
  <si>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</si>
  <si>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</si>
  <si>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</si>
  <si>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</si>
  <si>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</si>
  <si>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</si>
  <si>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</si>
  <si>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</si>
  <si>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</si>
  <si>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</si>
  <si>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</si>
  <si>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</si>
  <si>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</si>
  <si>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</si>
  <si>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</si>
  <si>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</si>
  <si>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</si>
  <si>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</si>
  <si>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</si>
  <si>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</si>
  <si>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</si>
  <si>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</si>
  <si>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</si>
  <si>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</si>
  <si>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</si>
  <si>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</si>
  <si>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</si>
  <si>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</si>
  <si>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</si>
  <si>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</si>
  <si>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</si>
  <si>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</si>
  <si>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</si>
  <si>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</si>
  <si>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</si>
  <si>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</si>
  <si>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</si>
  <si>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</si>
  <si>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</si>
  <si>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</si>
  <si>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</si>
  <si>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</si>
  <si>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</si>
  <si>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</si>
  <si>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</si>
  <si>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</si>
  <si>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</si>
  <si>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</si>
  <si>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</si>
  <si>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</si>
  <si>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</si>
  <si>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</si>
  <si>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</si>
  <si>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</si>
  <si>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</si>
  <si>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</si>
  <si>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</si>
  <si>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</si>
  <si>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</si>
  <si>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</si>
  <si>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</si>
  <si>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</si>
  <si>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</si>
  <si>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</si>
  <si>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</si>
  <si>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</si>
  <si>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</si>
  <si>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</si>
  <si>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</si>
  <si>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</si>
  <si>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</si>
  <si>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</si>
  <si>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</si>
  <si>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</si>
  <si>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</si>
  <si>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</si>
  <si>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</si>
  <si>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</si>
  <si>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</si>
  <si>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</si>
  <si>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</si>
  <si>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</si>
  <si>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</si>
  <si>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</si>
  <si>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</si>
  <si>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</si>
  <si>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</si>
  <si>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</si>
  <si>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</si>
  <si>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</si>
  <si>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</si>
  <si>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</si>
  <si>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</si>
  <si>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</si>
  <si>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</si>
  <si>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</si>
  <si>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</si>
  <si>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</si>
  <si>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</si>
  <si>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</si>
  <si>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</si>
  <si>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</si>
  <si>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</si>
  <si>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</si>
  <si>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</si>
  <si>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</si>
  <si>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</si>
  <si>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</si>
  <si>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</si>
  <si>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</si>
  <si>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</si>
  <si>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</si>
  <si>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</si>
  <si>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</si>
  <si>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</si>
  <si>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</si>
  <si>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</si>
  <si>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</si>
  <si>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</si>
  <si>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</si>
  <si>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</si>
  <si>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</si>
  <si>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</si>
  <si>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</si>
  <si>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</si>
  <si>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</si>
  <si>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</si>
  <si>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</si>
  <si>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</si>
  <si>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</si>
  <si>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</si>
  <si>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</si>
  <si>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</si>
  <si>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</si>
  <si>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</si>
  <si>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</si>
  <si>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</si>
  <si>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</si>
  <si>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</si>
  <si>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</si>
  <si>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</si>
  <si>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</si>
  <si>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</si>
  <si>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</si>
  <si>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</si>
  <si>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</si>
  <si>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</si>
  <si>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</si>
  <si>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</si>
  <si>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</si>
  <si>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</si>
  <si>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</si>
  <si>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</si>
  <si>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</si>
  <si>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</si>
  <si>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</si>
  <si>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</si>
  <si>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</si>
  <si>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</si>
  <si>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</si>
  <si>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</si>
  <si>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</si>
  <si>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</si>
  <si>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</si>
  <si>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</si>
  <si>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</si>
  <si>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</si>
  <si>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</si>
  <si>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</si>
  <si>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</si>
  <si>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</si>
  <si>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</si>
  <si>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</si>
  <si>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</si>
  <si>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</si>
  <si>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</si>
  <si>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</si>
  <si>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</si>
  <si>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</si>
  <si>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</si>
  <si>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</si>
  <si>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</si>
  <si>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</si>
  <si>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</si>
  <si>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</si>
  <si>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</si>
  <si>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</si>
  <si>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</si>
  <si>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</si>
  <si>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</si>
  <si>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</si>
  <si>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</si>
  <si>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</si>
  <si>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</si>
  <si>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</si>
  <si>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</si>
  <si>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</si>
  <si>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</si>
  <si>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</si>
  <si>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</si>
  <si>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</si>
  <si>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</si>
  <si>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</si>
  <si>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</si>
  <si>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</si>
  <si>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</si>
  <si>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</si>
  <si>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</si>
  <si>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</si>
  <si>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</si>
  <si>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</si>
  <si>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</si>
  <si>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</si>
  <si>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</si>
  <si>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</si>
  <si>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</si>
  <si>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</si>
  <si>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</si>
  <si>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</si>
  <si>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</si>
  <si>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</si>
  <si>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</si>
  <si>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</si>
  <si>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</si>
  <si>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</si>
  <si>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</si>
  <si>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</si>
  <si>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</si>
  <si>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</si>
  <si>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</si>
  <si>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</si>
  <si>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</si>
  <si>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</si>
  <si>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</si>
  <si>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</si>
  <si>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</si>
  <si>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</si>
  <si>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</si>
  <si>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</si>
  <si>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</si>
  <si>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</si>
  <si>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</si>
  <si>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</si>
  <si>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</si>
  <si>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</si>
  <si>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</si>
  <si>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</si>
  <si>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</si>
  <si>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</si>
  <si>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</si>
  <si>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</si>
  <si>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</si>
  <si>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</si>
  <si>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</si>
  <si>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</si>
  <si>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</si>
  <si>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</si>
  <si>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</si>
  <si>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</si>
  <si>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</si>
  <si>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</si>
  <si>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</si>
  <si>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</si>
  <si>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</si>
  <si>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</si>
  <si>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</si>
  <si>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</si>
  <si>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</si>
  <si>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</si>
  <si>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</si>
  <si>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</si>
  <si>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</si>
  <si>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</si>
  <si>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</si>
  <si>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</si>
  <si>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</si>
  <si>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</si>
  <si>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</si>
  <si>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</si>
  <si>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</si>
  <si>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</si>
  <si>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</si>
  <si>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</si>
  <si>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</si>
  <si>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</si>
  <si>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</si>
  <si>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</si>
  <si>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</si>
  <si>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</si>
  <si>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</si>
  <si>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</si>
  <si>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</si>
  <si>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</si>
  <si>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</si>
  <si>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</si>
  <si>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</si>
  <si>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</si>
  <si>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</si>
  <si>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</si>
  <si>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</si>
  <si>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</si>
  <si>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</si>
  <si>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</si>
  <si>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</si>
  <si>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</si>
  <si>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</si>
  <si>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</si>
  <si>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</si>
  <si>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</si>
  <si>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</si>
  <si>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</si>
  <si>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</si>
  <si>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</si>
  <si>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</si>
  <si>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</si>
  <si>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</si>
  <si>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</si>
  <si>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</si>
  <si>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</si>
  <si>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</si>
  <si>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</si>
  <si>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</si>
  <si>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</si>
  <si>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</si>
  <si>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</si>
  <si>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</si>
  <si>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</si>
  <si>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</si>
  <si>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</si>
  <si>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</si>
  <si>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</si>
  <si>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</si>
  <si>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</si>
  <si>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</si>
  <si>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</si>
  <si>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</si>
  <si>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</si>
  <si>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</si>
  <si>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</si>
  <si>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</si>
  <si>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</si>
  <si>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</si>
  <si>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</si>
  <si>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</si>
  <si>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</si>
  <si>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</si>
  <si>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</si>
  <si>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</si>
  <si>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</si>
  <si>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</si>
  <si>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</si>
  <si>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</si>
  <si>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</si>
  <si>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</si>
  <si>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</si>
  <si>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</si>
  <si>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</si>
  <si>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</si>
  <si>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</si>
  <si>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</si>
  <si>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</si>
  <si>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</si>
  <si>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</si>
  <si>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</si>
  <si>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</si>
  <si>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</si>
  <si>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</si>
  <si>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</si>
  <si>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</si>
  <si>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</si>
  <si>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</si>
  <si>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</si>
  <si>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</si>
  <si>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</si>
  <si>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</si>
  <si>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</si>
  <si>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</si>
  <si>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</si>
  <si>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</si>
  <si>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</si>
  <si>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</si>
  <si>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</si>
  <si>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</si>
  <si>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</si>
  <si>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</si>
  <si>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</si>
  <si>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</si>
  <si>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</si>
  <si>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</si>
  <si>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</si>
  <si>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</si>
  <si>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</si>
  <si>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</si>
  <si>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</si>
  <si>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</si>
  <si>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</si>
  <si>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</si>
  <si>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</si>
  <si>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</si>
  <si>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</si>
  <si>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</si>
  <si>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</si>
  <si>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</si>
  <si>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</si>
  <si>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</si>
  <si>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</si>
  <si>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</si>
  <si>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</si>
  <si>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</si>
  <si>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</si>
  <si>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</si>
  <si>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</si>
  <si>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</si>
  <si>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</si>
  <si>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</si>
  <si>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</si>
  <si>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</si>
  <si>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</si>
  <si>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</si>
  <si>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</si>
  <si>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</si>
  <si>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</si>
  <si>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</si>
  <si>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</si>
  <si>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</si>
  <si>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</si>
  <si>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</si>
  <si>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</si>
  <si>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</si>
  <si>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</si>
  <si>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</si>
  <si>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</si>
  <si>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</si>
  <si>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</si>
  <si>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</si>
  <si>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</si>
  <si>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</si>
  <si>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</si>
  <si>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</si>
  <si>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</si>
  <si>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</si>
  <si>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</si>
  <si>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</si>
  <si>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</si>
  <si>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</si>
  <si>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</si>
  <si>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</si>
  <si>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</si>
  <si>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</si>
  <si>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</si>
  <si>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</si>
  <si>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</si>
  <si>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</si>
  <si>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</si>
  <si>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</si>
  <si>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</si>
  <si>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</si>
  <si>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</si>
  <si>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</si>
  <si>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</si>
  <si>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</si>
  <si>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</si>
  <si>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</si>
  <si>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</si>
  <si>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</si>
  <si>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</si>
  <si>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</si>
  <si>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</si>
  <si>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</si>
  <si>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</si>
  <si>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</si>
  <si>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</si>
  <si>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</si>
  <si>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</si>
  <si>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</si>
  <si>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</si>
  <si>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</si>
  <si>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</si>
  <si>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</si>
  <si>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</si>
  <si>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</si>
  <si>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</si>
  <si>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</si>
  <si>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</si>
  <si>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</si>
  <si>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</si>
  <si>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</si>
  <si>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</si>
  <si>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</si>
  <si>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</si>
  <si>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</si>
  <si>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</si>
  <si>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</si>
  <si>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</si>
  <si>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</si>
  <si>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</si>
  <si>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</si>
  <si>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</si>
  <si>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</si>
  <si>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</si>
  <si>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</si>
  <si>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</si>
  <si>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</si>
  <si>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</si>
  <si>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</si>
  <si>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</si>
  <si>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</si>
  <si>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</si>
  <si>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</si>
  <si>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</si>
  <si>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</si>
  <si>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</si>
  <si>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</si>
  <si>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</si>
  <si>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</si>
  <si>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</si>
  <si>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</si>
  <si>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</si>
  <si>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</si>
  <si>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</si>
  <si>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</si>
  <si>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</si>
  <si>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</si>
  <si>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</si>
  <si>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</si>
  <si>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</si>
  <si>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</si>
  <si>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</si>
  <si>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</si>
  <si>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</si>
  <si>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</si>
  <si>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</si>
  <si>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</si>
  <si>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</si>
  <si>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</si>
  <si>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</si>
  <si>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</si>
  <si>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</si>
  <si>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</si>
  <si>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</si>
  <si>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</si>
  <si>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</si>
  <si>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</si>
  <si>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</si>
  <si>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</si>
  <si>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</si>
  <si>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</si>
  <si>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</si>
  <si>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</si>
  <si>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</si>
  <si>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</si>
  <si>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</si>
  <si>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</si>
  <si>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</si>
  <si>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</si>
  <si>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</si>
  <si>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</si>
  <si>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</si>
  <si>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</si>
  <si>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</si>
  <si>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</si>
  <si>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</si>
  <si>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</si>
  <si>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</si>
  <si>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</si>
  <si>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</si>
  <si>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</si>
  <si>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</si>
  <si>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</si>
  <si>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</si>
  <si>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</si>
  <si>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</si>
  <si>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</si>
  <si>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</si>
  <si>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</si>
  <si>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</si>
  <si>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</si>
  <si>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</si>
  <si>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</si>
  <si>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</si>
  <si>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</si>
  <si>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</si>
  <si>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</si>
  <si>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</si>
  <si>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</si>
  <si>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</si>
  <si>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</si>
  <si>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</si>
  <si>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</si>
  <si>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</si>
  <si>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</si>
  <si>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</si>
  <si>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</si>
  <si>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</si>
  <si>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</si>
  <si>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</si>
  <si>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</si>
  <si>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</si>
  <si>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</si>
  <si>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</si>
  <si>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</si>
  <si>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</si>
  <si>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</si>
  <si>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</si>
  <si>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</si>
  <si>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</si>
  <si>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</si>
  <si>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</si>
  <si>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</si>
  <si>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</si>
  <si>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</si>
  <si>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</si>
  <si>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</si>
  <si>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</si>
  <si>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</si>
  <si>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</si>
  <si>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</si>
  <si>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</si>
  <si>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</si>
  <si>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</si>
  <si>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</si>
  <si>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</si>
  <si>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</si>
  <si>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</si>
  <si>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</si>
  <si>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</si>
  <si>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</si>
  <si>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</si>
  <si>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</si>
  <si>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</si>
  <si>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</si>
  <si>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</si>
  <si>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</si>
  <si>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</si>
  <si>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</si>
  <si>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</si>
  <si>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</si>
  <si>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</si>
  <si>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</si>
  <si>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</si>
  <si>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</si>
  <si>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</si>
  <si>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</si>
  <si>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</si>
  <si>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</si>
  <si>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</si>
  <si>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</si>
  <si>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</si>
  <si>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</si>
  <si>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</si>
  <si>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</si>
  <si>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</si>
  <si>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</si>
  <si>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</si>
  <si>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</si>
  <si>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</si>
  <si>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</si>
  <si>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</si>
  <si>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</si>
  <si>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</si>
  <si>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</si>
  <si>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</si>
  <si>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</si>
  <si>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</si>
  <si>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</si>
  <si>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</si>
  <si>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</si>
  <si>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</si>
  <si>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</si>
  <si>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</si>
  <si>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</si>
  <si>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</si>
  <si>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</si>
  <si>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</si>
  <si>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</si>
  <si>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</si>
  <si>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</si>
  <si>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</si>
  <si>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</si>
  <si>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</si>
  <si>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</si>
  <si>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</si>
  <si>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</si>
  <si>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</si>
  <si>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</si>
  <si>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</si>
  <si>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</si>
  <si>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</si>
  <si>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</si>
  <si>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</si>
  <si>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</si>
  <si>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</si>
  <si>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</si>
  <si>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</si>
  <si>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</si>
  <si>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</si>
  <si>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</si>
  <si>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</si>
  <si>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</si>
  <si>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</si>
  <si>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</si>
  <si>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</si>
  <si>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</si>
  <si>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</si>
  <si>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</si>
  <si>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</si>
  <si>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</si>
  <si>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</si>
  <si>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</si>
  <si>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</si>
  <si>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</si>
  <si>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</si>
  <si>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</si>
  <si>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</si>
  <si>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</si>
  <si>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</si>
  <si>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</si>
  <si>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</si>
  <si>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</si>
  <si>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</si>
  <si>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</si>
  <si>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</si>
  <si>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</si>
  <si>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</si>
  <si>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</si>
  <si>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</si>
  <si>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</si>
  <si>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</si>
  <si>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</si>
  <si>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</si>
  <si>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</si>
  <si>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</si>
  <si>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</si>
  <si>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</si>
  <si>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</si>
  <si>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</si>
  <si>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</si>
  <si>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</si>
  <si>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</si>
  <si>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</si>
  <si>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</si>
  <si>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</si>
  <si>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</si>
  <si>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</si>
  <si>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</si>
  <si>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</si>
  <si>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</si>
  <si>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</si>
  <si>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</si>
  <si>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</si>
  <si>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</si>
  <si>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</si>
  <si>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</si>
  <si>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</si>
  <si>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</si>
  <si>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</si>
  <si>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</si>
  <si>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</si>
  <si>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</si>
  <si>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</si>
  <si>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</si>
  <si>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</si>
  <si>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</si>
  <si>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</si>
  <si>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</si>
  <si>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</si>
  <si>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</si>
  <si>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</si>
  <si>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</si>
  <si>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</si>
  <si>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</si>
  <si>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</si>
  <si>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</si>
  <si>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</si>
  <si>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</si>
  <si>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</si>
  <si>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</si>
  <si>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</si>
  <si>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</si>
  <si>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</si>
  <si>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</si>
  <si>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</si>
  <si>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</si>
  <si>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</si>
  <si>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</si>
  <si>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</si>
  <si>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</si>
  <si>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</si>
  <si>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</si>
  <si>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</si>
  <si>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</si>
  <si>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</si>
  <si>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</si>
  <si>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</si>
  <si>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</si>
  <si>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</si>
  <si>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</si>
  <si>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</si>
  <si>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</si>
  <si>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</si>
  <si>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</si>
  <si>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</si>
  <si>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</si>
  <si>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</si>
  <si>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</si>
  <si>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</si>
  <si>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</si>
  <si>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</si>
  <si>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</si>
  <si>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</si>
  <si>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</si>
  <si>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</si>
  <si>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</si>
  <si>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</si>
  <si>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</si>
  <si>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</si>
  <si>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</si>
  <si>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</si>
  <si>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</si>
  <si>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</si>
  <si>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</si>
  <si>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</si>
  <si>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</si>
  <si>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</si>
  <si>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</si>
  <si>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</si>
  <si>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</si>
  <si>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</si>
  <si>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</si>
  <si>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</si>
  <si>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</si>
  <si>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</si>
  <si>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</si>
  <si>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</si>
  <si>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</si>
  <si>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</si>
  <si>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</si>
  <si>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</si>
  <si>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</si>
  <si>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</si>
  <si>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</si>
  <si>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</si>
  <si>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</si>
  <si>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</si>
  <si>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</si>
  <si>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</si>
  <si>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</si>
  <si>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</si>
  <si>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</si>
  <si>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</si>
  <si>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</si>
  <si>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</si>
  <si>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</si>
  <si>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</si>
  <si>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</si>
  <si>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</si>
  <si>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</si>
  <si>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</si>
  <si>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</si>
  <si>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</si>
  <si>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</si>
  <si>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</si>
  <si>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</si>
  <si>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</si>
  <si>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</si>
  <si>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</si>
  <si>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</si>
  <si>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</si>
  <si>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</si>
  <si>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</si>
  <si>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</si>
  <si>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</si>
  <si>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</si>
  <si>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</si>
  <si>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</si>
  <si>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</si>
  <si>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</si>
  <si>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</si>
  <si>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</si>
  <si>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</si>
  <si>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</si>
  <si>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</si>
  <si>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</si>
  <si>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</si>
  <si>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</si>
  <si>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</si>
  <si>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</si>
  <si>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</si>
  <si>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</si>
  <si>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</si>
  <si>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</si>
  <si>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</si>
  <si>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</si>
  <si>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</si>
  <si>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</si>
  <si>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</si>
  <si>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</si>
  <si>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</si>
  <si>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</si>
  <si>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</si>
  <si>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</si>
  <si>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</si>
  <si>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</si>
  <si>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</si>
  <si>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</si>
  <si>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</si>
  <si>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</si>
  <si>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</si>
  <si>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</si>
  <si>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</si>
  <si>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</si>
  <si>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</si>
  <si>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</si>
  <si>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</si>
  <si>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</si>
  <si>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</si>
  <si>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</si>
  <si>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</si>
  <si>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</si>
  <si>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</si>
  <si>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</si>
  <si>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</si>
  <si>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</si>
  <si>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</si>
  <si>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</si>
  <si>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</si>
  <si>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</si>
  <si>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</si>
  <si>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</si>
  <si>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</si>
  <si>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</si>
  <si>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</si>
  <si>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</si>
  <si>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</si>
  <si>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</si>
  <si>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</si>
  <si>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</si>
  <si>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</si>
  <si>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</si>
  <si>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</si>
  <si>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</si>
  <si>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</si>
  <si>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</si>
  <si>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</si>
  <si>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</si>
  <si>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</si>
  <si>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</si>
  <si>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</si>
  <si>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</si>
  <si>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</si>
  <si>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</si>
  <si>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</si>
  <si>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</si>
  <si>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</si>
  <si>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</si>
  <si>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</si>
  <si>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</si>
  <si>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</si>
  <si>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</si>
  <si>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</si>
  <si>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</si>
  <si>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</si>
  <si>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</si>
  <si>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</si>
  <si>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</si>
  <si>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</si>
  <si>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</si>
  <si>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</si>
  <si>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</si>
  <si>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</si>
  <si>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</si>
  <si>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</si>
  <si>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</si>
  <si>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</si>
  <si>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</si>
  <si>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</si>
  <si>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</si>
  <si>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</si>
  <si>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</si>
  <si>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</si>
  <si>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</si>
  <si>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</si>
  <si>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</si>
  <si>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</si>
  <si>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</si>
  <si>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</si>
  <si>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</si>
  <si>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</si>
  <si>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</si>
  <si>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</si>
  <si>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</si>
  <si>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</si>
  <si>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</si>
  <si>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</si>
  <si>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</si>
  <si>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</si>
  <si>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</si>
  <si>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</si>
  <si>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</si>
  <si>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</si>
  <si>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</si>
  <si>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</si>
  <si>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</si>
  <si>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</si>
  <si>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</si>
  <si>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</si>
  <si>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</si>
  <si>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</si>
  <si>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</si>
  <si>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</si>
  <si>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</si>
  <si>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</si>
  <si>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</si>
  <si>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</si>
  <si>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</si>
  <si>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</si>
  <si>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</si>
  <si>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</si>
  <si>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</si>
  <si>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</si>
  <si>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</si>
  <si>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</si>
  <si>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</si>
  <si>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</si>
  <si>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</si>
  <si>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</si>
  <si>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</si>
  <si>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</si>
  <si>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</si>
  <si>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</si>
  <si>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</si>
  <si>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</si>
  <si>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</si>
  <si>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</si>
  <si>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</si>
  <si>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</si>
  <si>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</si>
  <si>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</si>
  <si>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</si>
  <si>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</si>
  <si>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</si>
  <si>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</si>
  <si>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</si>
  <si>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</si>
  <si>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</si>
  <si>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</si>
  <si>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</si>
  <si>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</si>
  <si>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</si>
  <si>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</si>
  <si>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</si>
  <si>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</si>
  <si>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</si>
  <si>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</si>
  <si>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</si>
  <si>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</si>
  <si>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</si>
  <si>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</si>
  <si>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</si>
  <si>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</si>
  <si>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</si>
  <si>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</si>
  <si>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</si>
  <si>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</si>
  <si>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</si>
  <si>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</si>
  <si>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</si>
  <si>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</si>
  <si>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</si>
  <si>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</si>
  <si>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</si>
  <si>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</si>
  <si>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</si>
  <si>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</si>
  <si>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</si>
  <si>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</si>
  <si>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</si>
  <si>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</si>
  <si>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</si>
  <si>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</si>
  <si>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</si>
  <si>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</si>
  <si>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</si>
  <si>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</si>
  <si>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</si>
  <si>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</si>
  <si>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</si>
  <si>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</si>
  <si>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</si>
  <si>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</si>
  <si>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</si>
  <si>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</si>
  <si>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</si>
  <si>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</si>
  <si>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</si>
  <si>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</si>
  <si>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</si>
  <si>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</si>
  <si>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</si>
  <si>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</si>
  <si>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</si>
  <si>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</si>
  <si>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</si>
  <si>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</si>
  <si>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</si>
  <si>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</si>
  <si>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</si>
  <si>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</si>
  <si>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</si>
  <si>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</si>
  <si>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</si>
  <si>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</si>
  <si>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</si>
  <si>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</si>
  <si>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</si>
  <si>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</si>
  <si>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</si>
  <si>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</si>
  <si>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</si>
  <si>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</si>
  <si>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</si>
  <si>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</si>
  <si>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</si>
  <si>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</si>
  <si>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</si>
  <si>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</si>
  <si>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</si>
  <si>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</si>
  <si>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</si>
  <si>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</si>
  <si>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</si>
  <si>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</si>
  <si>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</si>
  <si>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</si>
  <si>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</si>
  <si>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</si>
  <si>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</si>
  <si>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</si>
  <si>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</si>
  <si>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</si>
  <si>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</si>
  <si>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</si>
  <si>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</si>
  <si>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</si>
  <si>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</si>
  <si>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</si>
  <si>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</si>
  <si>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</si>
  <si>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</si>
  <si>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</si>
  <si>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</si>
  <si>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</si>
  <si>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</si>
  <si>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</si>
  <si>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</si>
  <si>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</si>
  <si>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</si>
  <si>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</si>
  <si>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</si>
  <si>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</si>
  <si>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</si>
  <si>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</si>
  <si>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</si>
  <si>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</si>
  <si>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</si>
  <si>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</si>
  <si>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</si>
  <si>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</si>
  <si>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</si>
  <si>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</si>
  <si>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</si>
  <si>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</si>
  <si>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</si>
  <si>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</si>
  <si>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</si>
  <si>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</si>
  <si>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</si>
  <si>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</si>
  <si>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</si>
  <si>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</si>
  <si>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</si>
  <si>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</si>
  <si>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</si>
  <si>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</si>
  <si>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</si>
  <si>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</si>
  <si>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</si>
  <si>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</si>
  <si>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</si>
  <si>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</si>
  <si>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</si>
  <si>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</si>
  <si>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</si>
  <si>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</si>
  <si>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</si>
  <si>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</si>
  <si>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</si>
  <si>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</si>
  <si>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</si>
  <si>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</si>
  <si>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</si>
  <si>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</si>
  <si>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</si>
  <si>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</si>
  <si>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</si>
  <si>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</si>
  <si>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</si>
  <si>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</si>
  <si>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</si>
  <si>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</si>
  <si>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</si>
  <si>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</si>
  <si>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</si>
  <si>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</si>
  <si>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</si>
  <si>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</si>
  <si>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</si>
  <si>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</si>
  <si>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</si>
  <si>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</si>
  <si>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</si>
  <si>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</si>
  <si>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</si>
  <si>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</si>
  <si>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</si>
  <si>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</si>
  <si>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</si>
  <si>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</si>
  <si>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</si>
  <si>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</si>
  <si>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</si>
  <si>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</si>
  <si>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</si>
  <si>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</si>
  <si>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</si>
  <si>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</si>
  <si>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</si>
  <si>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</si>
  <si>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</si>
  <si>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</si>
  <si>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</si>
  <si>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</si>
  <si>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</si>
  <si>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</si>
  <si>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</si>
  <si>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</si>
  <si>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</si>
  <si>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</si>
  <si>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</si>
  <si>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</si>
  <si>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</si>
  <si>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</si>
  <si>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</si>
  <si>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</si>
  <si>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</si>
  <si>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</si>
  <si>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</si>
  <si>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</si>
  <si>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</si>
  <si>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</si>
  <si>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</si>
  <si>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</si>
  <si>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</si>
  <si>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</si>
  <si>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</si>
  <si>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</si>
  <si>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</si>
  <si>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</si>
  <si>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</si>
  <si>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</si>
  <si>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</si>
  <si>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</si>
  <si>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</si>
  <si>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</si>
  <si>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</si>
  <si>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</si>
  <si>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</si>
  <si>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</si>
  <si>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</si>
  <si>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</si>
  <si>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</si>
  <si>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</si>
  <si>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</si>
  <si>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</si>
  <si>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</si>
  <si>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</si>
  <si>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</si>
  <si>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</si>
  <si>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</si>
  <si>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</si>
  <si>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</si>
  <si>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</si>
  <si>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</si>
  <si>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</si>
  <si>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</si>
  <si>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</si>
  <si>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</si>
  <si>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</si>
  <si>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</si>
  <si>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</si>
  <si>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</si>
  <si>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</si>
  <si>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</si>
  <si>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</si>
  <si>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</si>
  <si>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</si>
  <si>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</si>
  <si>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</si>
  <si>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</si>
  <si>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</si>
  <si>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</si>
  <si>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</si>
  <si>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</si>
  <si>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</si>
  <si>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</si>
  <si>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</si>
  <si>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</si>
  <si>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</si>
  <si>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</si>
  <si>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</si>
  <si>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</si>
  <si>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</si>
  <si>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</si>
  <si>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</si>
  <si>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</si>
  <si>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</si>
  <si>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</si>
  <si>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</si>
  <si>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</si>
  <si>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</si>
  <si>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</si>
  <si>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</si>
  <si>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</si>
  <si>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</si>
  <si>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</si>
  <si>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</si>
  <si>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</si>
  <si>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</si>
  <si>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</si>
  <si>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</si>
  <si>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</si>
  <si>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</si>
  <si>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</si>
  <si>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</si>
  <si>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</si>
  <si>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</si>
  <si>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</si>
  <si>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</si>
  <si>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</si>
  <si>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</si>
  <si>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</si>
  <si>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</si>
  <si>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</si>
  <si>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</si>
  <si>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</si>
  <si>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</si>
  <si>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</si>
  <si>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</si>
  <si>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</si>
  <si>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</si>
  <si>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</si>
  <si>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</si>
  <si>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</si>
  <si>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</si>
  <si>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</si>
  <si>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</si>
  <si>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</si>
  <si>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</si>
  <si>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</si>
  <si>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</si>
  <si>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</si>
  <si>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</si>
  <si>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</si>
  <si>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</si>
  <si>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</si>
  <si>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</si>
  <si>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</si>
  <si>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</si>
  <si>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</si>
  <si>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</si>
  <si>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</si>
  <si>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</si>
  <si>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</si>
  <si>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</si>
  <si>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</si>
  <si>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</si>
  <si>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</si>
  <si>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</si>
  <si>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</si>
  <si>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</si>
  <si>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</si>
  <si>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</si>
  <si>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</si>
  <si>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</si>
  <si>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</si>
  <si>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</si>
  <si>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</si>
  <si>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</si>
  <si>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</si>
  <si>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</si>
  <si>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</si>
  <si>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</si>
  <si>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</si>
  <si>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</si>
  <si>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</si>
  <si>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</si>
  <si>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</si>
  <si>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</si>
  <si>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</si>
  <si>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</si>
  <si>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</si>
  <si>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</si>
  <si>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</si>
  <si>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</si>
  <si>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</si>
  <si>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</si>
  <si>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</si>
  <si>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</si>
  <si>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</si>
  <si>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</si>
  <si>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</si>
  <si>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</si>
  <si>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</si>
  <si>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</si>
  <si>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</si>
  <si>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</si>
  <si>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</si>
  <si>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</si>
  <si>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</si>
  <si>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</si>
  <si>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</si>
  <si>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</si>
  <si>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</si>
  <si>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</si>
  <si>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</si>
  <si>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</si>
  <si>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</si>
  <si>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</si>
  <si>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</si>
  <si>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</si>
  <si>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</si>
  <si>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</si>
  <si>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</si>
  <si>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</si>
  <si>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</si>
  <si>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</si>
  <si>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</si>
  <si>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</si>
  <si>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</si>
  <si>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</si>
  <si>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</si>
  <si>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</si>
  <si>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</si>
  <si>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</si>
  <si>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</si>
  <si>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</si>
  <si>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</si>
  <si>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</si>
  <si>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</si>
  <si>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</si>
  <si>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</si>
  <si>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</si>
  <si>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</si>
  <si>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</si>
  <si>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</si>
  <si>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</si>
  <si>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</si>
  <si>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</si>
  <si>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</si>
  <si>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</si>
  <si>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</si>
  <si>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</si>
  <si>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</si>
  <si>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</si>
  <si>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</si>
  <si>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</si>
  <si>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</si>
  <si>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</si>
  <si>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</si>
  <si>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</si>
  <si>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</si>
  <si>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</si>
  <si>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</si>
  <si>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</si>
  <si>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</si>
  <si>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</si>
  <si>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</si>
  <si>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</si>
  <si>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</si>
  <si>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</si>
  <si>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</si>
  <si>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</si>
  <si>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</si>
  <si>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</si>
  <si>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</si>
  <si>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</si>
  <si>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</si>
  <si>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</si>
  <si>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</si>
  <si>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</si>
  <si>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</si>
  <si>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</si>
  <si>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</si>
  <si>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</si>
  <si>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</si>
  <si>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</si>
  <si>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</si>
  <si>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</si>
  <si>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</si>
  <si>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</si>
  <si>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</si>
  <si>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</si>
  <si>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</si>
  <si>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</si>
  <si>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</si>
  <si>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</si>
  <si>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</si>
  <si>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</si>
  <si>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</si>
  <si>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</si>
  <si>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</si>
  <si>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</si>
  <si>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</si>
  <si>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</si>
  <si>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</si>
  <si>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</si>
  <si>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</si>
  <si>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</si>
  <si>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</si>
  <si>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</si>
  <si>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</si>
  <si>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</si>
  <si>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</si>
  <si>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</si>
  <si>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</si>
  <si>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</si>
  <si>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</si>
  <si>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</si>
  <si>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</si>
  <si>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</si>
  <si>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</si>
  <si>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</si>
  <si>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</si>
  <si>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</si>
  <si>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</si>
  <si>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</si>
  <si>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</si>
  <si>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</si>
  <si>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</si>
  <si>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</si>
  <si>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</si>
  <si>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</si>
  <si>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</si>
  <si>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</si>
  <si>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</si>
  <si>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</si>
  <si>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</si>
  <si>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</si>
  <si>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</si>
  <si>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</si>
  <si>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</si>
  <si>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</si>
  <si>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</si>
  <si>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</si>
  <si>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</si>
  <si>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</si>
  <si>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</si>
  <si>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</si>
  <si>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</si>
  <si>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</si>
  <si>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</si>
  <si>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</si>
  <si>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</si>
  <si>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</si>
  <si>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</si>
  <si>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</si>
  <si>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</si>
  <si>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</si>
  <si>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</si>
  <si>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</si>
  <si>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</si>
  <si>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</si>
  <si>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</si>
  <si>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</si>
  <si>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</si>
  <si>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</si>
  <si>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</si>
  <si>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</si>
  <si>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</si>
  <si>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</si>
  <si>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</si>
  <si>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</si>
  <si>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</si>
  <si>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</si>
  <si>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</si>
  <si>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</si>
  <si>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</si>
  <si>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</si>
  <si>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</si>
  <si>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</si>
  <si>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</si>
  <si>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</si>
  <si>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</si>
  <si>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</si>
  <si>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</si>
  <si>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</si>
  <si>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</si>
  <si>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</si>
  <si>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</si>
  <si>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</si>
  <si>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</si>
  <si>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</si>
  <si>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</si>
  <si>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</si>
  <si>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</si>
  <si>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</si>
  <si>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</si>
  <si>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</si>
  <si>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</si>
  <si>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</si>
  <si>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</si>
  <si>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</si>
  <si>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</si>
  <si>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</si>
  <si>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</si>
  <si>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</si>
  <si>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</si>
  <si>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</si>
  <si>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</si>
  <si>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</si>
  <si>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</si>
  <si>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</si>
  <si>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</si>
  <si>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</si>
  <si>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</si>
  <si>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</si>
  <si>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</si>
  <si>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</si>
  <si>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</si>
  <si>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</si>
  <si>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</si>
  <si>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</si>
  <si>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</si>
  <si>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</si>
  <si>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</si>
  <si>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</si>
  <si>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</si>
  <si>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</si>
  <si>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</si>
  <si>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</si>
  <si>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</si>
  <si>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</si>
  <si>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</si>
  <si>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</si>
  <si>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</si>
  <si>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</si>
  <si>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</si>
  <si>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</si>
  <si>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</si>
  <si>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</si>
  <si>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</si>
  <si>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</si>
  <si>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</si>
  <si>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</si>
  <si>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</si>
  <si>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</si>
  <si>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</si>
  <si>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</si>
  <si>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</si>
  <si>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</si>
  <si>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</si>
  <si>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</si>
  <si>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</si>
  <si>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</si>
  <si>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</si>
  <si>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</si>
  <si>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</si>
  <si>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</si>
  <si>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</si>
  <si>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</si>
  <si>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</si>
  <si>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</si>
  <si>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</si>
  <si>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</si>
  <si>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</si>
  <si>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</si>
  <si>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</si>
  <si>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</si>
  <si>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</si>
  <si>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</si>
  <si>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</si>
  <si>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</si>
  <si>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</si>
  <si>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</si>
  <si>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</si>
  <si>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</si>
  <si>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</si>
  <si>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</si>
  <si>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</si>
  <si>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</si>
  <si>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</si>
  <si>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</si>
  <si>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</si>
  <si>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</si>
  <si>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</si>
  <si>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</si>
  <si>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</si>
  <si>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</si>
  <si>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</si>
  <si>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</si>
  <si>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</si>
  <si>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</si>
  <si>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</si>
  <si>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</si>
  <si>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</si>
  <si>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</si>
  <si>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</si>
  <si>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</si>
  <si>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</si>
  <si>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</si>
  <si>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</si>
  <si>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</si>
  <si>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</si>
  <si>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</si>
  <si>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</si>
  <si>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</si>
  <si>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</si>
  <si>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</si>
  <si>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</si>
  <si>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</si>
  <si>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</si>
  <si>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</si>
  <si>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</si>
  <si>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</si>
  <si>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</si>
  <si>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</si>
  <si>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</si>
  <si>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</si>
  <si>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</si>
  <si>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</si>
  <si>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</si>
  <si>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</si>
  <si>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</si>
  <si>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</si>
  <si>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</si>
  <si>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</si>
  <si>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</si>
  <si>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</si>
  <si>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</si>
  <si>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</si>
  <si>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</si>
  <si>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</si>
  <si>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</si>
  <si>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</si>
  <si>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</si>
  <si>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</si>
  <si>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</si>
  <si>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</si>
  <si>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</si>
  <si>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</si>
  <si>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</si>
  <si>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</si>
  <si>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</si>
  <si>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</si>
  <si>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</si>
  <si>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</si>
  <si>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</si>
  <si>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</si>
  <si>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</si>
  <si>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</si>
  <si>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</si>
  <si>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</si>
  <si>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</si>
  <si>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</si>
  <si>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</si>
  <si>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</si>
  <si>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</si>
  <si>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</si>
  <si>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</si>
  <si>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</si>
  <si>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</si>
  <si>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</si>
  <si>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</si>
  <si>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</si>
  <si>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</si>
  <si>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</si>
  <si>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</si>
  <si>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</si>
  <si>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</si>
  <si>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</si>
  <si>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</si>
  <si>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</si>
  <si>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</si>
  <si>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</si>
  <si>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</si>
  <si>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</si>
  <si>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</si>
  <si>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</si>
  <si>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</si>
  <si>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</si>
  <si>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</si>
  <si>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</si>
  <si>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</si>
  <si>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</si>
  <si>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</si>
  <si>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</si>
  <si>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</si>
  <si>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</si>
  <si>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</si>
  <si>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</si>
  <si>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</si>
  <si>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</si>
  <si>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</si>
  <si>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</si>
  <si>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</si>
  <si>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</si>
  <si>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</si>
  <si>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</si>
  <si>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</si>
  <si>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</si>
  <si>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</si>
  <si>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</si>
  <si>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</si>
  <si>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</si>
  <si>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</si>
  <si>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</si>
  <si>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</si>
  <si>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</si>
  <si>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</si>
  <si>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</si>
  <si>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</si>
  <si>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</si>
  <si>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</si>
  <si>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</si>
  <si>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</si>
  <si>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</si>
  <si>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</si>
  <si>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</si>
  <si>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</si>
  <si>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</si>
  <si>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</si>
  <si>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</si>
  <si>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</si>
  <si>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</si>
  <si>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</si>
  <si>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</si>
  <si>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</si>
  <si>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</si>
  <si>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</si>
  <si>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</si>
  <si>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</si>
  <si>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</si>
  <si>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</si>
  <si>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</si>
  <si>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</si>
  <si>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</si>
  <si>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</si>
  <si>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</si>
  <si>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</si>
  <si>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</si>
  <si>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</si>
  <si>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</si>
  <si>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</si>
  <si>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</si>
  <si>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</si>
  <si>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</si>
  <si>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</si>
  <si>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</si>
  <si>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</si>
  <si>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</si>
  <si>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</si>
  <si>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</si>
  <si>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</si>
  <si>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</si>
  <si>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</si>
  <si>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</si>
  <si>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</si>
  <si>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</si>
  <si>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</si>
  <si>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</si>
  <si>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</si>
  <si>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</si>
  <si>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</si>
  <si>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</si>
  <si>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</si>
  <si>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</si>
  <si>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</si>
  <si>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</si>
  <si>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</si>
  <si>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</si>
  <si>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</si>
  <si>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</si>
  <si>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</si>
  <si>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</si>
  <si>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</si>
  <si>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</si>
  <si>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</si>
  <si>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</si>
  <si>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</si>
  <si>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</si>
  <si>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</si>
  <si>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</si>
  <si>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</si>
  <si>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</si>
  <si>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</si>
  <si>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</si>
  <si>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</si>
  <si>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</si>
  <si>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</si>
  <si>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</si>
  <si>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</si>
  <si>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</si>
  <si>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</si>
  <si>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</si>
  <si>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</si>
  <si>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</si>
  <si>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</si>
  <si>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</si>
  <si>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</si>
  <si>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</si>
  <si>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</si>
  <si>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</si>
  <si>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</si>
  <si>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</si>
  <si>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</si>
  <si>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</si>
  <si>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</si>
  <si>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</si>
  <si>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</si>
  <si>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</si>
  <si>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</si>
  <si>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</si>
  <si>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</si>
  <si>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</si>
  <si>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</si>
  <si>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</si>
  <si>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</si>
  <si>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</si>
  <si>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</si>
  <si>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</si>
  <si>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</si>
  <si>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</si>
  <si>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</si>
  <si>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</si>
  <si>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</si>
  <si>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</si>
  <si>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</si>
  <si>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</si>
  <si>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</si>
  <si>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</si>
  <si>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</si>
  <si>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</si>
  <si>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</si>
  <si>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</si>
  <si>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</si>
  <si>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</si>
  <si>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</si>
  <si>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</si>
  <si>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</si>
  <si>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</si>
  <si>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</si>
  <si>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</si>
  <si>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</si>
  <si>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</si>
  <si>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</si>
  <si>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</si>
  <si>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</si>
  <si>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</si>
  <si>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</si>
  <si>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</si>
  <si>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</si>
  <si>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</si>
  <si>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</si>
  <si>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</si>
  <si>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</si>
  <si>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</si>
  <si>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</si>
  <si>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</si>
  <si>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</si>
  <si>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</si>
  <si>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</si>
  <si>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</si>
  <si>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</si>
  <si>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</si>
  <si>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</si>
  <si>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</si>
  <si>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</si>
  <si>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</si>
  <si>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</si>
  <si>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</si>
  <si>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</si>
  <si>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</si>
  <si>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</si>
  <si>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</si>
  <si>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</si>
  <si>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</si>
  <si>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</si>
  <si>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</si>
  <si>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</si>
  <si>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</si>
  <si>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</si>
  <si>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</si>
  <si>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</si>
  <si>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</si>
  <si>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</si>
  <si>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</si>
  <si>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</si>
  <si>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</si>
  <si>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</si>
  <si>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</si>
  <si>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</si>
  <si>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</si>
  <si>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</si>
  <si>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</si>
  <si>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</si>
  <si>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</si>
  <si>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</si>
  <si>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</si>
  <si>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</si>
  <si>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</si>
  <si>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</si>
  <si>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</si>
  <si>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</si>
  <si>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</si>
  <si>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</si>
  <si>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</si>
  <si>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</si>
  <si>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</si>
  <si>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</si>
  <si>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</si>
  <si>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</si>
  <si>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</si>
  <si>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</si>
  <si>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</si>
  <si>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</si>
  <si>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</si>
  <si>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</si>
  <si>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</si>
  <si>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</si>
  <si>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</si>
  <si>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</si>
  <si>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</si>
  <si>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</si>
  <si>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</si>
  <si>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</si>
  <si>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</si>
  <si>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</si>
  <si>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</si>
  <si>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</si>
  <si>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</si>
  <si>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</si>
  <si>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</si>
  <si>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</si>
  <si>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</si>
  <si>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</si>
  <si>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</si>
  <si>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</si>
  <si>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</si>
  <si>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</si>
  <si>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</si>
  <si>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</si>
  <si>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</si>
  <si>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</si>
  <si>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</si>
  <si>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</si>
  <si>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</si>
  <si>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</si>
  <si>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</si>
  <si>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</si>
  <si>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</si>
  <si>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</si>
  <si>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</si>
  <si>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</si>
  <si>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</si>
  <si>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</si>
  <si>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</si>
  <si>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</si>
  <si>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</si>
  <si>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</si>
  <si>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</si>
  <si>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</si>
  <si>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</si>
  <si>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</si>
  <si>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</si>
  <si>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</si>
  <si>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</si>
  <si>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</si>
  <si>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</si>
  <si>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</si>
  <si>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</si>
  <si>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</si>
  <si>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</si>
  <si>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</si>
  <si>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</si>
  <si>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</si>
  <si>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</si>
  <si>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</si>
  <si>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</si>
  <si>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</si>
  <si>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</si>
  <si>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</si>
  <si>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</si>
  <si>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</si>
  <si>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</si>
  <si>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</si>
  <si>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</si>
  <si>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</si>
  <si>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</si>
  <si>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</si>
  <si>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</si>
  <si>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</si>
  <si>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</si>
  <si>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</si>
  <si>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</si>
  <si>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</si>
  <si>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</si>
  <si>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</si>
  <si>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</si>
  <si>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</si>
  <si>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</si>
  <si>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</si>
  <si>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</si>
  <si>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</si>
  <si>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</si>
  <si>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</si>
  <si>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</si>
  <si>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</si>
  <si>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</si>
  <si>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</si>
  <si>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</si>
  <si>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</si>
  <si>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</si>
  <si>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</si>
  <si>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</si>
  <si>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</si>
  <si>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</si>
  <si>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</si>
  <si>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</si>
  <si>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</si>
  <si>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</si>
  <si>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</si>
  <si>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</si>
  <si>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</si>
  <si>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</si>
  <si>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</si>
  <si>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</si>
  <si>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</si>
  <si>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</si>
  <si>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</si>
  <si>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</si>
  <si>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</si>
  <si>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</si>
  <si>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</si>
  <si>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</si>
  <si>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</si>
  <si>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</si>
  <si>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</si>
  <si>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</si>
  <si>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</si>
  <si>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</si>
  <si>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</si>
  <si>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</si>
  <si>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</si>
  <si>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</si>
  <si>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</si>
  <si>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</si>
  <si>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</si>
  <si>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</si>
  <si>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</si>
  <si>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</si>
  <si>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</si>
  <si>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</si>
  <si>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</si>
  <si>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</si>
  <si>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</si>
  <si>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</si>
  <si>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</si>
  <si>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</si>
  <si>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</si>
  <si>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</si>
  <si>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</si>
  <si>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</si>
  <si>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</si>
  <si>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</si>
  <si>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</si>
  <si>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</si>
  <si>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</si>
  <si>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</si>
  <si>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</si>
  <si>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</si>
  <si>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</si>
  <si>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</si>
  <si>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</si>
  <si>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</si>
  <si>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</si>
  <si>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</si>
  <si>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</si>
  <si>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</si>
  <si>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</si>
  <si>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</si>
  <si>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</si>
  <si>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</si>
  <si>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</si>
  <si>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</si>
  <si>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</si>
  <si>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</si>
  <si>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</si>
  <si>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</si>
  <si>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</si>
  <si>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</si>
  <si>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</si>
  <si>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</si>
  <si>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</si>
  <si>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</si>
  <si>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</si>
  <si>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</si>
  <si>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</si>
  <si>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</si>
  <si>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</si>
  <si>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</si>
  <si>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</si>
  <si>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</si>
  <si>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</si>
  <si>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</si>
  <si>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</si>
  <si>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</si>
  <si>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</si>
  <si>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</si>
  <si>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</si>
  <si>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</si>
  <si>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</si>
  <si>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</si>
  <si>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</si>
  <si>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</si>
  <si>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</si>
  <si>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</si>
  <si>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</si>
  <si>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</si>
  <si>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</si>
  <si>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</si>
  <si>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</si>
  <si>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</si>
  <si>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</si>
  <si>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</si>
  <si>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</si>
  <si>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</si>
  <si>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</si>
  <si>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</si>
  <si>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</si>
  <si>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</si>
  <si>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</si>
  <si>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</si>
  <si>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</si>
  <si>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</si>
  <si>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</si>
  <si>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</si>
  <si>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</si>
  <si>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</si>
  <si>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</si>
  <si>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</si>
  <si>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</si>
  <si>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</si>
  <si>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</si>
  <si>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</si>
  <si>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</si>
  <si>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</si>
  <si>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</si>
  <si>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</si>
  <si>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</si>
  <si>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</si>
  <si>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</si>
  <si>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</si>
  <si>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</si>
  <si>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</si>
  <si>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</si>
  <si>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</si>
  <si>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</si>
  <si>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</si>
  <si>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</si>
  <si>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</si>
  <si>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</si>
  <si>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</si>
  <si>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</si>
  <si>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</si>
  <si>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</si>
  <si>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</si>
  <si>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</si>
  <si>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</si>
  <si>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</si>
  <si>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</si>
  <si>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</si>
  <si>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</si>
  <si>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</si>
  <si>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</si>
  <si>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</si>
  <si>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</si>
  <si>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</si>
  <si>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</si>
  <si>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</si>
  <si>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</si>
  <si>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</si>
  <si>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</si>
  <si>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</si>
  <si>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</si>
  <si>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</si>
  <si>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</si>
  <si>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</si>
  <si>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</si>
  <si>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</si>
  <si>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</si>
  <si>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</si>
  <si>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</si>
  <si>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</si>
  <si>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</si>
  <si>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</si>
  <si>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</si>
  <si>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</si>
  <si>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</si>
  <si>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</si>
  <si>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</si>
  <si>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</si>
  <si>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</si>
  <si>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</si>
  <si>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</si>
  <si>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</si>
  <si>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</si>
  <si>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</si>
  <si>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</si>
  <si>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</si>
  <si>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</si>
  <si>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</si>
  <si>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</si>
  <si>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</si>
  <si>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</si>
  <si>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</si>
  <si>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</si>
  <si>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</si>
  <si>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</si>
  <si>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</si>
  <si>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</si>
  <si>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</si>
  <si>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</si>
  <si>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</si>
  <si>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</si>
  <si>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</si>
  <si>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</si>
  <si>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</si>
  <si>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</si>
  <si>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</si>
  <si>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</si>
  <si>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</si>
  <si>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</si>
  <si>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</si>
  <si>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</si>
  <si>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</si>
  <si>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</si>
  <si>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</si>
  <si>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</si>
  <si>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</si>
  <si>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</si>
  <si>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</si>
  <si>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</si>
  <si>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</si>
  <si>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</si>
  <si>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</si>
  <si>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</si>
  <si>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</si>
  <si>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</si>
  <si>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</si>
  <si>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</si>
  <si>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</si>
  <si>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</si>
  <si>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</si>
  <si>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</si>
  <si>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</si>
  <si>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</si>
  <si>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</si>
  <si>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</si>
  <si>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</si>
  <si>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</si>
  <si>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</si>
  <si>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</si>
  <si>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</si>
  <si>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</si>
  <si>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</si>
  <si>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</si>
  <si>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</si>
  <si>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</si>
  <si>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</si>
  <si>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</si>
  <si>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</si>
  <si>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</si>
  <si>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</si>
  <si>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</si>
  <si>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</si>
  <si>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</si>
  <si>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</si>
  <si>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</si>
  <si>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</si>
  <si>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</si>
  <si>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</si>
  <si>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</si>
  <si>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</si>
  <si>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</si>
  <si>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</si>
  <si>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</si>
  <si>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</si>
  <si>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</si>
  <si>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</si>
  <si>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</si>
  <si>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</si>
  <si>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</si>
  <si>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</si>
  <si>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</si>
  <si>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</si>
  <si>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</si>
  <si>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</si>
  <si>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</si>
  <si>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</si>
  <si>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</si>
  <si>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</si>
  <si>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</si>
  <si>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</si>
  <si>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</si>
  <si>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</si>
  <si>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</si>
  <si>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</si>
  <si>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</si>
  <si>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</si>
  <si>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</si>
  <si>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</si>
  <si>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</si>
  <si>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</si>
  <si>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</si>
  <si>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</si>
  <si>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</si>
  <si>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</si>
  <si>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</si>
  <si>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</si>
  <si>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</si>
  <si>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</si>
  <si>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</si>
  <si>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</si>
  <si>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</si>
  <si>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</si>
  <si>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</si>
  <si>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</si>
  <si>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</si>
  <si>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</si>
  <si>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</si>
  <si>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</si>
  <si>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</si>
  <si>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</si>
  <si>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</si>
  <si>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</si>
  <si>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</si>
  <si>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</si>
  <si>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</si>
  <si>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</si>
  <si>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</si>
  <si>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</si>
  <si>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</si>
  <si>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</si>
  <si>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</si>
  <si>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</si>
  <si>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</si>
  <si>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</si>
  <si>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</si>
  <si>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</si>
  <si>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</si>
  <si>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</si>
  <si>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</si>
  <si>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</si>
  <si>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</si>
  <si>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</si>
  <si>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</si>
  <si>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</si>
  <si>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</si>
  <si>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</si>
  <si>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</si>
  <si>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</si>
  <si>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</si>
  <si>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</si>
  <si>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</si>
  <si>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</si>
  <si>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</si>
  <si>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</si>
  <si>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</si>
  <si>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</si>
  <si>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</si>
  <si>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</si>
  <si>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</si>
  <si>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</si>
  <si>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</si>
  <si>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</si>
  <si>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</si>
  <si>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</si>
  <si>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</si>
  <si>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</si>
  <si>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</si>
  <si>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</si>
  <si>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</si>
  <si>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</si>
  <si>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</si>
  <si>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</si>
  <si>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</si>
  <si>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</si>
  <si>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</si>
  <si>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</si>
  <si>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</si>
  <si>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</si>
  <si>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</si>
  <si>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</si>
  <si>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</si>
  <si>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</si>
  <si>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</si>
  <si>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</si>
  <si>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</si>
  <si>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</si>
  <si>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</si>
  <si>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</si>
  <si>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</si>
  <si>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</si>
  <si>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</si>
  <si>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</si>
  <si>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</si>
  <si>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</si>
  <si>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</si>
  <si>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</si>
  <si>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</si>
  <si>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</si>
  <si>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</si>
  <si>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</si>
  <si>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</si>
  <si>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</si>
  <si>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</si>
  <si>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</si>
  <si>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</si>
  <si>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</si>
  <si>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</si>
  <si>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</si>
  <si>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</si>
  <si>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</si>
  <si>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</si>
  <si>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</si>
  <si>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</si>
  <si>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</si>
  <si>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</si>
  <si>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</si>
  <si>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</si>
  <si>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</si>
  <si>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</si>
  <si>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</si>
  <si>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</si>
  <si>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</si>
  <si>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</si>
  <si>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</si>
  <si>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</si>
  <si>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</si>
  <si>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</si>
  <si>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</si>
  <si>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</si>
  <si>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</si>
  <si>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</si>
  <si>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</si>
  <si>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</si>
  <si>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</si>
  <si>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</si>
  <si>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</si>
  <si>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</si>
  <si>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</si>
  <si>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</si>
  <si>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</si>
  <si>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</si>
  <si>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</si>
  <si>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</si>
  <si>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</si>
  <si>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</si>
  <si>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</si>
  <si>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</si>
  <si>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</si>
  <si>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</si>
  <si>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</si>
  <si>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</si>
  <si>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</si>
  <si>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</si>
  <si>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</si>
  <si>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</si>
  <si>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</si>
  <si>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</si>
  <si>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</si>
  <si>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</si>
  <si>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</si>
  <si>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</si>
  <si>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</si>
  <si>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</si>
  <si>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</si>
  <si>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</si>
  <si>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</si>
  <si>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</si>
  <si>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</si>
  <si>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</si>
  <si>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</si>
  <si>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</si>
  <si>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</si>
  <si>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</si>
  <si>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</si>
  <si>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</si>
  <si>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</si>
  <si>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</si>
  <si>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</si>
  <si>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</si>
  <si>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</si>
  <si>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</si>
  <si>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</si>
  <si>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</si>
  <si>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</si>
  <si>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</si>
  <si>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</si>
  <si>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</si>
  <si>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</si>
  <si>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</si>
  <si>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</si>
  <si>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</si>
  <si>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</si>
  <si>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</si>
  <si>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</si>
  <si>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</si>
  <si>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</si>
  <si>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</si>
  <si>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</si>
  <si>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</si>
  <si>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</si>
  <si>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</si>
  <si>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</si>
  <si>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</si>
  <si>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</si>
  <si>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</si>
  <si>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</si>
  <si>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</si>
  <si>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</si>
  <si>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</si>
  <si>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</si>
  <si>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</si>
  <si>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</si>
  <si>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</si>
  <si>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</si>
  <si>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</si>
  <si>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</si>
  <si>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</si>
  <si>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</si>
  <si>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</si>
  <si>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</si>
  <si>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</si>
  <si>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</si>
  <si>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</si>
  <si>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</si>
  <si>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</si>
  <si>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</si>
  <si>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</si>
  <si>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</si>
  <si>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</si>
  <si>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</si>
  <si>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</si>
  <si>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</si>
  <si>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</si>
  <si>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</si>
  <si>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</si>
  <si>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</si>
  <si>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</si>
  <si>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</si>
  <si>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</si>
  <si>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</si>
  <si>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</si>
  <si>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</si>
  <si>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</si>
  <si>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</si>
  <si>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</si>
  <si>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</si>
  <si>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</si>
  <si>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</si>
  <si>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</si>
  <si>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</si>
  <si>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</si>
  <si>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</si>
  <si>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</si>
  <si>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</si>
  <si>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</si>
  <si>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</si>
  <si>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</si>
  <si>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</si>
  <si>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</si>
  <si>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</si>
  <si>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</si>
  <si>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</si>
  <si>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</si>
  <si>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</si>
  <si>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</si>
  <si>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</si>
  <si>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</si>
  <si>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</si>
  <si>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</si>
  <si>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</si>
  <si>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</si>
  <si>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</si>
  <si>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</si>
  <si>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</si>
  <si>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</si>
  <si>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</si>
  <si>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</si>
  <si>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</si>
  <si>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</si>
  <si>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</si>
  <si>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</si>
  <si>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</si>
  <si>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</si>
  <si>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</si>
  <si>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</si>
  <si>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</si>
  <si>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</si>
  <si>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</si>
  <si>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</si>
  <si>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</si>
  <si>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</si>
  <si>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</si>
  <si>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</si>
  <si>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</si>
  <si>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</si>
  <si>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</si>
  <si>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</si>
  <si>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</si>
  <si>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</si>
  <si>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</si>
  <si>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</si>
  <si>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</si>
  <si>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</si>
  <si>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</si>
  <si>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</si>
  <si>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</si>
  <si>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</si>
  <si>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</si>
  <si>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</si>
  <si>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</si>
  <si>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</si>
  <si>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</si>
  <si>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</si>
  <si>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</si>
  <si>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</si>
  <si>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</si>
  <si>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</si>
  <si>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</si>
  <si>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</si>
  <si>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</si>
  <si>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</si>
  <si>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</si>
  <si>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</si>
  <si>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</si>
  <si>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</si>
  <si>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</si>
  <si>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</si>
  <si>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</si>
  <si>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</si>
  <si>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</si>
  <si>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</si>
  <si>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</si>
  <si>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</si>
  <si>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</si>
  <si>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</si>
  <si>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</si>
  <si>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</si>
  <si>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</si>
  <si>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</si>
  <si>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</si>
  <si>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</si>
  <si>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</si>
  <si>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</si>
  <si>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</si>
  <si>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</si>
  <si>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</si>
  <si>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</si>
  <si>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</si>
  <si>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</si>
  <si>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</si>
  <si>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</si>
  <si>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</si>
  <si>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</si>
  <si>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</si>
  <si>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</si>
  <si>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</si>
  <si>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</si>
  <si>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</si>
  <si>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</si>
  <si>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</si>
  <si>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</si>
  <si>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</si>
  <si>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</si>
  <si>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</si>
  <si>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</si>
  <si>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</si>
  <si>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</si>
  <si>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</si>
  <si>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</si>
  <si>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</si>
  <si>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</si>
  <si>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</si>
  <si>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</si>
  <si>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</si>
  <si>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</si>
  <si>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</si>
  <si>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</si>
  <si>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</si>
  <si>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</si>
  <si>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</si>
  <si>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</si>
  <si>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</si>
  <si>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</si>
  <si>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</si>
  <si>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</si>
  <si>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</si>
  <si>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</si>
  <si>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</si>
  <si>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</si>
  <si>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</si>
  <si>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</si>
  <si>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</si>
  <si>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</si>
  <si>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</si>
  <si>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</si>
  <si>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</si>
  <si>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</si>
  <si>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</si>
  <si>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</si>
  <si>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</si>
  <si>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</si>
  <si>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</si>
  <si>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</si>
  <si>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</si>
  <si>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</si>
  <si>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</si>
  <si>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</si>
  <si>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</si>
  <si>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</si>
  <si>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</si>
  <si>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</si>
  <si>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</si>
  <si>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</si>
  <si>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</si>
  <si>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</si>
  <si>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</si>
  <si>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</si>
  <si>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</si>
  <si>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</si>
  <si>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</si>
  <si>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</si>
  <si>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</si>
  <si>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</si>
  <si>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</si>
  <si>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</si>
  <si>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</si>
  <si>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</si>
  <si>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</si>
  <si>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</si>
  <si>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</si>
  <si>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</si>
  <si>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</si>
  <si>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</si>
  <si>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</si>
  <si>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</si>
  <si>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</si>
  <si>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</si>
  <si>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</si>
  <si>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</si>
  <si>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</si>
  <si>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</si>
  <si>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</si>
  <si>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</si>
  <si>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</si>
  <si>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</si>
  <si>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</si>
  <si>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</si>
  <si>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</si>
  <si>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</si>
  <si>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</si>
  <si>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</si>
  <si>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</si>
  <si>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</si>
  <si>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</si>
  <si>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</si>
  <si>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</si>
  <si>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</si>
  <si>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</si>
  <si>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</si>
  <si>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</si>
  <si>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</si>
  <si>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</si>
  <si>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</si>
  <si>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</si>
  <si>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</si>
  <si>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</si>
  <si>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</si>
  <si>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</si>
  <si>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</si>
  <si>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</si>
  <si>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</si>
  <si>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</si>
  <si>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</si>
  <si>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</si>
  <si>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</si>
  <si>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</si>
  <si>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</si>
  <si>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</si>
  <si>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</si>
  <si>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</si>
  <si>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</si>
  <si>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</si>
  <si>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</si>
  <si>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</si>
  <si>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</si>
  <si>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</si>
  <si>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</si>
  <si>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</si>
  <si>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</si>
  <si>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</si>
  <si>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</si>
  <si>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</si>
  <si>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</si>
  <si>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</si>
  <si>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</si>
  <si>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</si>
  <si>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</si>
  <si>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</si>
  <si>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</si>
  <si>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</si>
  <si>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</si>
  <si>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</si>
  <si>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</si>
  <si>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</si>
  <si>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</si>
  <si>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</si>
  <si>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</si>
  <si>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</si>
  <si>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</si>
  <si>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</si>
  <si>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</si>
  <si>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</si>
  <si>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</si>
  <si>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</si>
  <si>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</si>
  <si>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</si>
  <si>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</si>
  <si>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</si>
  <si>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</si>
  <si>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</si>
  <si>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</si>
  <si>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</si>
  <si>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</si>
  <si>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</si>
  <si>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</si>
  <si>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</si>
  <si>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</si>
  <si>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</si>
  <si>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</si>
  <si>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</si>
  <si>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</si>
  <si>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</si>
  <si>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</si>
  <si>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</si>
  <si>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</si>
  <si>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</si>
  <si>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</si>
  <si>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</si>
  <si>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</si>
  <si>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</si>
  <si>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</si>
  <si>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</si>
  <si>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</si>
  <si>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</si>
  <si>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</si>
  <si>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</si>
  <si>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</si>
  <si>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</si>
  <si>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</si>
  <si>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</si>
  <si>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</si>
  <si>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</si>
  <si>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</si>
  <si>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</si>
  <si>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</si>
  <si>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</si>
  <si>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</si>
  <si>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</si>
  <si>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</si>
  <si>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</si>
  <si>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</si>
  <si>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</si>
  <si>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</si>
  <si>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</si>
  <si>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</si>
  <si>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</si>
  <si>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</si>
  <si>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</si>
  <si>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</si>
  <si>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</si>
  <si>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</si>
  <si>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</si>
  <si>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</si>
  <si>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</si>
  <si>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</si>
  <si>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</si>
  <si>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</si>
  <si>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</si>
  <si>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</si>
  <si>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</si>
  <si>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</si>
  <si>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</si>
  <si>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</si>
  <si>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</si>
  <si>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</si>
  <si>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</si>
  <si>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</si>
  <si>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</si>
  <si>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</si>
  <si>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</si>
  <si>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</si>
  <si>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</si>
  <si>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</si>
  <si>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</si>
  <si>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</si>
  <si>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</si>
  <si>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</si>
  <si>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</si>
  <si>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</si>
  <si>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</si>
  <si>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</si>
  <si>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</si>
  <si>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</si>
  <si>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</si>
  <si>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</si>
  <si>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</si>
  <si>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</si>
  <si>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</si>
  <si>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</si>
  <si>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</si>
  <si>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</si>
  <si>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</si>
  <si>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</si>
  <si>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</si>
  <si>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</si>
  <si>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</si>
  <si>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</si>
  <si>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</si>
  <si>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</si>
  <si>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</si>
  <si>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</si>
  <si>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</si>
  <si>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</si>
  <si>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</si>
  <si>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</si>
  <si>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</si>
  <si>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</si>
  <si>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</si>
  <si>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</si>
  <si>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</si>
  <si>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</si>
  <si>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</si>
  <si>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</si>
  <si>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</si>
  <si>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</si>
  <si>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</si>
  <si>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</si>
  <si>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</si>
  <si>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</si>
  <si>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</si>
  <si>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</si>
  <si>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</si>
  <si>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</si>
  <si>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</si>
  <si>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</si>
  <si>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</si>
  <si>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</si>
  <si>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</si>
  <si>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</si>
  <si>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</si>
  <si>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</si>
  <si>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</si>
  <si>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</si>
  <si>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</si>
  <si>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</si>
  <si>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</si>
  <si>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</si>
  <si>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</si>
  <si>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</si>
  <si>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</si>
  <si>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</si>
  <si>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</si>
  <si>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</si>
  <si>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</si>
  <si>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</si>
  <si>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</si>
  <si>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</si>
  <si>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</si>
  <si>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</si>
  <si>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</si>
  <si>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</si>
  <si>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</si>
  <si>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</si>
  <si>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</si>
  <si>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</si>
  <si>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</si>
  <si>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</si>
  <si>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</si>
  <si>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</si>
  <si>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</si>
  <si>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</si>
  <si>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</si>
  <si>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</si>
  <si>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</si>
  <si>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</si>
  <si>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</si>
  <si>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</si>
  <si>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</si>
  <si>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</si>
  <si>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</si>
  <si>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</si>
  <si>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</si>
  <si>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</si>
  <si>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</si>
  <si>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</si>
  <si>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</si>
  <si>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</si>
  <si>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</si>
  <si>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</si>
  <si>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</si>
  <si>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</si>
  <si>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</si>
  <si>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</si>
  <si>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</si>
  <si>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</si>
  <si>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</si>
  <si>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</si>
  <si>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</si>
  <si>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</si>
  <si>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</si>
  <si>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</si>
  <si>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</si>
  <si>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</si>
  <si>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</si>
  <si>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</si>
  <si>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</si>
  <si>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</si>
  <si>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</si>
  <si>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</si>
  <si>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</si>
  <si>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</si>
  <si>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</si>
  <si>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</si>
  <si>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</si>
  <si>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</si>
  <si>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</si>
  <si>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</si>
  <si>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</si>
  <si>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</si>
  <si>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</si>
  <si>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</si>
  <si>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</si>
  <si>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</si>
  <si>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</si>
  <si>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</si>
  <si>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</si>
  <si>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</si>
  <si>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</si>
  <si>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</si>
  <si>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</si>
  <si>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</si>
  <si>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</si>
  <si>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</si>
  <si>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</si>
  <si>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</si>
  <si>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</si>
  <si>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</si>
  <si>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</si>
  <si>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</si>
  <si>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</si>
  <si>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</si>
  <si>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</si>
  <si>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</si>
  <si>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</si>
  <si>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</si>
  <si>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</si>
  <si>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</si>
  <si>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</si>
  <si>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</si>
  <si>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</si>
  <si>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</si>
  <si>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</si>
  <si>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</si>
  <si>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</si>
  <si>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</si>
  <si>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</si>
  <si>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</si>
  <si>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</si>
  <si>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</si>
  <si>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</si>
  <si>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</si>
  <si>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</si>
  <si>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</si>
  <si>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</si>
  <si>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</si>
  <si>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</si>
  <si>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</si>
  <si>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</si>
  <si>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</si>
  <si>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</si>
  <si>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</si>
  <si>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</si>
  <si>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</si>
  <si>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</si>
  <si>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</si>
  <si>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</si>
  <si>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</si>
  <si>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</si>
  <si>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</si>
  <si>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</si>
  <si>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</si>
  <si>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</si>
  <si>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</si>
  <si>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</si>
  <si>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</si>
  <si>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</si>
  <si>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</si>
  <si>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</si>
  <si>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</si>
  <si>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</si>
  <si>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</si>
  <si>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</si>
  <si>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</si>
  <si>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</si>
  <si>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</si>
  <si>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</si>
  <si>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</si>
  <si>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</si>
  <si>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</si>
  <si>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</si>
  <si>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</si>
  <si>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</si>
  <si>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</si>
  <si>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</si>
  <si>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</si>
  <si>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</si>
  <si>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</si>
  <si>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</si>
  <si>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</si>
  <si>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</si>
  <si>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</si>
  <si>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</si>
  <si>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</si>
  <si>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</si>
  <si>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</si>
  <si>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</si>
  <si>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</si>
  <si>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</si>
  <si>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</si>
  <si>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</si>
  <si>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</si>
  <si>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</si>
  <si>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</si>
  <si>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</si>
  <si>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</si>
  <si>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</si>
  <si>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</si>
  <si>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</si>
  <si>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</si>
  <si>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</si>
  <si>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</si>
  <si>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</si>
  <si>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</si>
  <si>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</si>
  <si>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</si>
  <si>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</si>
  <si>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</si>
  <si>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</si>
  <si>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</si>
  <si>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</si>
  <si>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</si>
  <si>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</si>
  <si>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</si>
  <si>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</si>
  <si>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</si>
  <si>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</si>
  <si>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</si>
  <si>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</si>
  <si>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</si>
  <si>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</si>
  <si>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</si>
  <si>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</si>
  <si>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</si>
  <si>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</si>
  <si>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</si>
  <si>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</si>
  <si>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</si>
  <si>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</si>
  <si>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</si>
  <si>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</si>
  <si>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</si>
  <si>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</si>
  <si>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</si>
  <si>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</si>
  <si>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</si>
  <si>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</si>
  <si>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</si>
  <si>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</si>
  <si>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</si>
  <si>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</si>
  <si>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</si>
  <si>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</si>
  <si>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</si>
  <si>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</si>
  <si>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</si>
  <si>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</si>
  <si>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</si>
  <si>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</si>
  <si>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</si>
  <si>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</si>
  <si>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</si>
  <si>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</si>
  <si>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</si>
  <si>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</si>
  <si>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</si>
  <si>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</si>
  <si>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</si>
  <si>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</si>
  <si>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</si>
  <si>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</si>
  <si>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</si>
  <si>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</si>
  <si>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</si>
  <si>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</si>
  <si>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</si>
  <si>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</si>
  <si>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</si>
  <si>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</si>
  <si>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</si>
  <si>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</si>
  <si>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</si>
  <si>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</si>
  <si>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</si>
  <si>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</si>
  <si>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</si>
  <si>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</si>
  <si>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</si>
  <si>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</si>
  <si>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</si>
  <si>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</si>
  <si>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</si>
  <si>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</si>
  <si>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</si>
  <si>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</si>
  <si>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</si>
  <si>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</si>
  <si>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</si>
  <si>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</si>
  <si>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</si>
  <si>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</si>
  <si>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</si>
  <si>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</si>
  <si>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</si>
  <si>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</si>
  <si>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</si>
  <si>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</si>
  <si>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</si>
  <si>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</si>
  <si>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</si>
  <si>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</si>
  <si>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</si>
  <si>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</si>
  <si>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</si>
  <si>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</si>
  <si>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</si>
  <si>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</si>
  <si>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</si>
  <si>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</si>
  <si>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</si>
  <si>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</si>
  <si>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</si>
  <si>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</si>
  <si>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</si>
  <si>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</si>
  <si>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</si>
  <si>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</si>
  <si>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</si>
  <si>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</si>
  <si>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</si>
  <si>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</si>
  <si>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</si>
  <si>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</si>
  <si>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</si>
  <si>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</si>
  <si>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</si>
  <si>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</si>
  <si>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</si>
  <si>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</si>
  <si>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</si>
  <si>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</si>
  <si>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</si>
  <si>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</si>
  <si>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</si>
  <si>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</si>
  <si>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</si>
  <si>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</si>
  <si>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</si>
  <si>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</si>
  <si>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</si>
  <si>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</si>
  <si>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</si>
  <si>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</si>
  <si>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</si>
  <si>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</si>
  <si>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</si>
  <si>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</si>
  <si>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</si>
  <si>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</si>
  <si>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</si>
  <si>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</si>
  <si>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</si>
  <si>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</si>
  <si>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</si>
  <si>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</si>
  <si>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</si>
  <si>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</si>
  <si>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</si>
  <si>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</si>
  <si>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</si>
  <si>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</si>
  <si>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</si>
  <si>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</si>
  <si>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</si>
  <si>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</si>
  <si>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</si>
  <si>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</si>
  <si>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</si>
  <si>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</si>
  <si>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</si>
  <si>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</si>
  <si>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</si>
  <si>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</si>
  <si>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</si>
  <si>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</si>
  <si>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</si>
  <si>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</si>
  <si>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</si>
  <si>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</si>
  <si>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</si>
  <si>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</si>
  <si>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</si>
  <si>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</si>
  <si>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</si>
  <si>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</si>
  <si>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</si>
  <si>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</si>
  <si>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</si>
  <si>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</si>
  <si>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</si>
  <si>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</si>
  <si>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</si>
  <si>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</si>
  <si>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</si>
  <si>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</si>
  <si>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</si>
  <si>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</si>
  <si>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</si>
  <si>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</si>
  <si>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</si>
  <si>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</si>
  <si>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</si>
  <si>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</si>
  <si>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</si>
  <si>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</si>
  <si>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</si>
  <si>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</si>
  <si>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</si>
  <si>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</si>
  <si>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</si>
  <si>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</si>
  <si>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</si>
  <si>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</si>
  <si>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</si>
  <si>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</si>
  <si>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</si>
  <si>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</si>
  <si>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</si>
  <si>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</si>
  <si>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</si>
  <si>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</si>
  <si>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</si>
  <si>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</si>
  <si>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</si>
  <si>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</si>
  <si>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</si>
  <si>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</si>
  <si>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</si>
  <si>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</si>
  <si>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</si>
  <si>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</si>
  <si>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</si>
  <si>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</si>
  <si>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</si>
  <si>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</si>
  <si>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</si>
  <si>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</si>
  <si>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</si>
  <si>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</si>
  <si>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</si>
  <si>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</si>
  <si>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</si>
  <si>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</si>
  <si>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</si>
  <si>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</si>
  <si>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</si>
  <si>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</si>
  <si>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</si>
  <si>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</si>
  <si>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</si>
  <si>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</si>
  <si>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</si>
  <si>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</si>
  <si>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</si>
  <si>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</si>
  <si>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</si>
  <si>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</si>
  <si>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</si>
  <si>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</si>
  <si>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</si>
  <si>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</si>
  <si>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</si>
  <si>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</si>
  <si>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</si>
  <si>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</si>
  <si>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</si>
  <si>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</si>
  <si>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</si>
  <si>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</si>
  <si>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</si>
  <si>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</si>
  <si>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</si>
  <si>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</si>
  <si>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</si>
  <si>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</si>
  <si>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</si>
  <si>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</si>
  <si>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</si>
  <si>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</si>
  <si>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</si>
  <si>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</si>
  <si>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</si>
  <si>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</si>
  <si>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</si>
  <si>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</si>
  <si>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</si>
  <si>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</si>
  <si>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</si>
  <si>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</si>
  <si>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</si>
  <si>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</si>
  <si>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</si>
  <si>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</si>
  <si>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</si>
  <si>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</si>
  <si>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</si>
  <si>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</si>
  <si>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</si>
  <si>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</si>
  <si>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</si>
  <si>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</si>
  <si>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</si>
  <si>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</si>
  <si>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</si>
  <si>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</si>
  <si>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</si>
  <si>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</si>
  <si>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</si>
  <si>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</si>
  <si>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</si>
  <si>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</si>
  <si>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</si>
  <si>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</si>
  <si>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</si>
  <si>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</si>
  <si>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</si>
  <si>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</si>
  <si>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</si>
  <si>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</si>
  <si>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</si>
  <si>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</si>
  <si>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</si>
  <si>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</si>
  <si>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</si>
  <si>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</si>
  <si>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</si>
  <si>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</si>
  <si>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</si>
  <si>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</si>
  <si>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</si>
  <si>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</si>
  <si>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</si>
  <si>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</si>
  <si>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</si>
  <si>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</si>
  <si>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</si>
  <si>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</si>
  <si>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</si>
  <si>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</si>
  <si>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</si>
  <si>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</si>
  <si>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</si>
  <si>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</si>
  <si>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</si>
  <si>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</si>
  <si>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</si>
  <si>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</si>
  <si>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</si>
  <si>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</si>
  <si>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</si>
  <si>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</si>
  <si>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</si>
  <si>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</si>
  <si>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</si>
  <si>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</si>
  <si>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</si>
  <si>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</si>
  <si>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</si>
  <si>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</si>
  <si>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</si>
  <si>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</si>
  <si>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</si>
  <si>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</si>
  <si>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</si>
  <si>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</si>
  <si>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</si>
  <si>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</si>
  <si>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</si>
  <si>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</si>
  <si>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</si>
  <si>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</si>
  <si>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</si>
  <si>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</si>
  <si>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</si>
  <si>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</si>
  <si>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</si>
  <si>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</si>
  <si>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</si>
  <si>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</si>
  <si>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</si>
  <si>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</si>
  <si>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</si>
  <si>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</si>
  <si>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</si>
  <si>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</si>
  <si>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</si>
  <si>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</si>
  <si>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</si>
  <si>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</si>
  <si>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</si>
  <si>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</si>
  <si>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</si>
  <si>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</si>
  <si>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</si>
  <si>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</si>
  <si>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</si>
  <si>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</si>
  <si>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</si>
  <si>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</si>
  <si>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</si>
  <si>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</si>
  <si>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</si>
  <si>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</si>
  <si>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</si>
  <si>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</si>
  <si>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</si>
  <si>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</si>
  <si>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</si>
  <si>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</si>
  <si>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</si>
  <si>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</si>
  <si>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</si>
  <si>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</si>
  <si>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</si>
  <si>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</si>
  <si>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</si>
  <si>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</si>
  <si>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</si>
  <si>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</si>
  <si>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</si>
  <si>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</si>
  <si>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</si>
  <si>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</si>
  <si>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</si>
  <si>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</si>
  <si>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</si>
  <si>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</si>
  <si>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</si>
  <si>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</si>
  <si>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</si>
  <si>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</si>
  <si>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</si>
  <si>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</si>
  <si>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</si>
  <si>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</si>
  <si>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</si>
  <si>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</si>
  <si>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</si>
  <si>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</si>
  <si>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</si>
  <si>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</si>
  <si>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</si>
  <si>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</si>
  <si>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</si>
  <si>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</si>
  <si>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</si>
  <si>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</si>
  <si>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</si>
  <si>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</si>
  <si>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</si>
  <si>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</si>
  <si>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</si>
  <si>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</si>
  <si>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</si>
  <si>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</si>
  <si>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</si>
  <si>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</si>
  <si>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</si>
  <si>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</si>
  <si>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</si>
  <si>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</si>
  <si>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</si>
  <si>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</si>
  <si>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</si>
  <si>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</si>
  <si>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</si>
  <si>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</si>
  <si>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</si>
  <si>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</si>
  <si>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</si>
  <si>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</si>
  <si>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</si>
  <si>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</si>
  <si>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</si>
  <si>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</si>
  <si>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</si>
  <si>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</si>
  <si>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</si>
  <si>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</si>
  <si>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</si>
  <si>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</si>
  <si>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</si>
  <si>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</si>
  <si>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</si>
  <si>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</si>
  <si>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</si>
  <si>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</si>
  <si>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</si>
  <si>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</si>
  <si>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</si>
  <si>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</si>
  <si>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</si>
  <si>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</si>
  <si>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</si>
  <si>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</si>
  <si>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</si>
  <si>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</si>
  <si>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</si>
  <si>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</si>
  <si>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</si>
  <si>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</si>
  <si>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</si>
  <si>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</si>
  <si>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</si>
  <si>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</si>
  <si>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</si>
  <si>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</si>
  <si>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</si>
  <si>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</si>
  <si>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</si>
  <si>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</si>
  <si>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</si>
  <si>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</si>
  <si>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</si>
  <si>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</si>
  <si>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</si>
  <si>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</si>
  <si>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</si>
  <si>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</si>
  <si>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</si>
  <si>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</si>
  <si>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</si>
  <si>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</si>
  <si>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</si>
  <si>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</si>
  <si>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</si>
  <si>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</si>
  <si>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</si>
  <si>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</si>
  <si>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</si>
  <si>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</si>
  <si>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</si>
  <si>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</si>
  <si>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</si>
  <si>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</si>
  <si>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</si>
  <si>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</si>
  <si>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</si>
  <si>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</si>
  <si>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</si>
  <si>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</si>
  <si>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</si>
  <si>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</si>
  <si>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</si>
  <si>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</si>
  <si>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</si>
  <si>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</si>
  <si>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</si>
  <si>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</si>
  <si>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</si>
  <si>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</si>
  <si>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</si>
  <si>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</si>
  <si>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</si>
  <si>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</si>
  <si>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</si>
  <si>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</si>
  <si>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</si>
  <si>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</si>
  <si>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</si>
  <si>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</si>
  <si>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</si>
  <si>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</si>
  <si>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</si>
  <si>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</si>
  <si>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</si>
  <si>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</si>
  <si>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</si>
  <si>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</si>
  <si>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</si>
  <si>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</si>
  <si>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</si>
  <si>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</si>
  <si>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</si>
  <si>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</si>
  <si>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</si>
  <si>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</si>
  <si>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</si>
  <si>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</si>
  <si>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</si>
  <si>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</si>
  <si>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</si>
  <si>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</si>
  <si>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</si>
  <si>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</si>
  <si>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</si>
  <si>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</si>
  <si>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</si>
  <si>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</si>
  <si>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</si>
  <si>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</si>
  <si>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</si>
  <si>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</si>
  <si>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</si>
  <si>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</si>
  <si>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</si>
  <si>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</si>
  <si>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</si>
  <si>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</si>
  <si>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</si>
  <si>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</si>
  <si>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</si>
  <si>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</si>
  <si>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</si>
  <si>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</si>
  <si>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</si>
  <si>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</si>
  <si>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</si>
  <si>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</si>
  <si>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</si>
  <si>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</si>
  <si>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</si>
  <si>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</si>
  <si>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</si>
  <si>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</si>
  <si>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</si>
  <si>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</si>
  <si>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</si>
  <si>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</si>
  <si>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</si>
  <si>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</si>
  <si>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</si>
  <si>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</si>
  <si>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</si>
  <si>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</si>
  <si>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</si>
  <si>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</si>
  <si>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</si>
  <si>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</si>
  <si>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</si>
  <si>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</si>
  <si>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</si>
  <si>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</si>
  <si>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</si>
  <si>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</si>
  <si>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</si>
  <si>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</si>
  <si>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</si>
  <si>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</si>
  <si>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</si>
  <si>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</si>
  <si>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</si>
  <si>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</si>
  <si>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</si>
  <si>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</si>
  <si>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</si>
  <si>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</si>
  <si>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</si>
  <si>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</si>
  <si>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</si>
  <si>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</si>
  <si>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</si>
  <si>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</si>
  <si>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</si>
  <si>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</si>
  <si>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</si>
  <si>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</si>
  <si>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</si>
  <si>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</si>
  <si>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</si>
  <si>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</si>
  <si>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</si>
  <si>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</si>
  <si>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</si>
  <si>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</si>
  <si>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</si>
  <si>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</si>
  <si>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</si>
  <si>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</si>
  <si>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</si>
  <si>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</si>
  <si>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</si>
  <si>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</si>
  <si>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</si>
  <si>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</si>
  <si>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</si>
  <si>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</si>
  <si>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</si>
  <si>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</si>
  <si>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</si>
  <si>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</si>
  <si>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</si>
  <si>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</si>
  <si>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</si>
  <si>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</si>
  <si>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</si>
  <si>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</si>
  <si>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</si>
  <si>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</si>
  <si>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</si>
  <si>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</si>
  <si>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</si>
  <si>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</si>
  <si>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</si>
  <si>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</si>
  <si>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</si>
  <si>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</si>
  <si>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</si>
  <si>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</si>
  <si>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</si>
  <si>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</si>
  <si>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</si>
  <si>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</si>
  <si>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</si>
  <si>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</si>
  <si>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</si>
  <si>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</si>
  <si>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</si>
  <si>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</si>
  <si>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</si>
  <si>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</si>
  <si>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</si>
  <si>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</si>
  <si>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</si>
  <si>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</si>
  <si>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</si>
  <si>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</si>
  <si>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</si>
  <si>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</si>
  <si>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</si>
  <si>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</si>
  <si>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</si>
  <si>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</si>
  <si>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</si>
  <si>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</si>
  <si>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</si>
  <si>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</si>
  <si>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</si>
  <si>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</si>
  <si>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</si>
  <si>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</si>
  <si>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</si>
  <si>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</si>
  <si>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</si>
  <si>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</si>
  <si>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</si>
  <si>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</si>
  <si>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</si>
  <si>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</si>
  <si>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</si>
  <si>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</si>
  <si>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</si>
  <si>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</si>
  <si>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</si>
  <si>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</si>
  <si>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</si>
  <si>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</si>
  <si>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</si>
  <si>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</si>
  <si>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</si>
  <si>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</si>
  <si>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</si>
  <si>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</si>
  <si>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</si>
  <si>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</si>
  <si>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</si>
  <si>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</si>
  <si>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</si>
  <si>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</si>
  <si>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</si>
  <si>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</si>
  <si>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</si>
  <si>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</si>
  <si>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</si>
  <si>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</si>
  <si>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</si>
  <si>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</si>
  <si>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</si>
  <si>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</si>
  <si>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</si>
  <si>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</si>
  <si>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</si>
  <si>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</si>
  <si>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</si>
  <si>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</si>
  <si>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</si>
  <si>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</si>
  <si>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</si>
  <si>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</si>
  <si>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</si>
  <si>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</si>
  <si>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</si>
  <si>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</si>
  <si>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</si>
  <si>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</si>
  <si>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</si>
  <si>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</si>
  <si>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</si>
  <si>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</si>
  <si>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</si>
  <si>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</si>
  <si>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</si>
  <si>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</si>
  <si>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</si>
  <si>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</si>
  <si>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</si>
  <si>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</si>
  <si>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</si>
  <si>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</si>
  <si>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</si>
  <si>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</si>
  <si>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</si>
  <si>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</si>
  <si>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</si>
  <si>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</si>
  <si>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</si>
  <si>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</si>
  <si>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</si>
  <si>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</si>
  <si>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</si>
  <si>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</si>
  <si>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</si>
  <si>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</si>
  <si>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</si>
  <si>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</si>
  <si>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</si>
  <si>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</si>
  <si>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</si>
  <si>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</si>
  <si>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</si>
  <si>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</si>
  <si>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</si>
  <si>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</si>
  <si>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</si>
  <si>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</si>
  <si>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</si>
  <si>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</si>
  <si>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</si>
  <si>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</si>
  <si>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</si>
  <si>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</si>
  <si>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</si>
  <si>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</si>
  <si>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</si>
  <si>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</si>
  <si>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</si>
  <si>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</si>
  <si>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</si>
  <si>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</si>
  <si>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</si>
  <si>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</si>
  <si>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</si>
  <si>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</si>
  <si>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</si>
  <si>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</si>
  <si>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</si>
  <si>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</si>
  <si>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</si>
  <si>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</si>
  <si>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</si>
  <si>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</si>
  <si>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</si>
  <si>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</si>
  <si>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</si>
  <si>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</si>
  <si>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</si>
  <si>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</si>
  <si>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</si>
  <si>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</si>
  <si>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</si>
  <si>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</si>
  <si>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</si>
  <si>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</si>
  <si>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</si>
  <si>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</si>
  <si>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</si>
  <si>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</si>
  <si>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</si>
  <si>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</si>
  <si>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</si>
  <si>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</si>
  <si>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</si>
  <si>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</si>
  <si>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</si>
  <si>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</si>
  <si>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</si>
  <si>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</si>
  <si>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</si>
  <si>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</si>
  <si>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</si>
  <si>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</si>
  <si>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</si>
  <si>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</si>
  <si>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</si>
  <si>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</si>
  <si>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</si>
  <si>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</si>
  <si>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</si>
  <si>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</si>
  <si>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</si>
  <si>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</si>
  <si>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</si>
  <si>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</si>
  <si>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</si>
  <si>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</si>
  <si>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</si>
  <si>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</si>
  <si>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</si>
  <si>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</si>
  <si>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</si>
  <si>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</si>
  <si>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</si>
  <si>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</si>
  <si>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</si>
  <si>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</si>
  <si>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</si>
  <si>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</si>
  <si>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</si>
  <si>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</si>
  <si>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</si>
  <si>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</si>
  <si>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</si>
  <si>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</si>
  <si>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</si>
  <si>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</si>
  <si>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</si>
  <si>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</si>
  <si>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</si>
  <si>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</si>
  <si>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</si>
  <si>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</si>
  <si>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</si>
  <si>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</si>
  <si>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</si>
  <si>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</si>
  <si>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</si>
  <si>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</si>
  <si>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</si>
  <si>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</si>
  <si>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</si>
  <si>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</si>
  <si>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</si>
  <si>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</si>
  <si>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</si>
  <si>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</si>
  <si>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</si>
  <si>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</si>
  <si>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</si>
  <si>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</si>
  <si>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</si>
  <si>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</si>
  <si>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</si>
  <si>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</si>
  <si>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</si>
  <si>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</si>
  <si>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</si>
  <si>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</si>
  <si>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</si>
  <si>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</si>
  <si>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</si>
  <si>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</si>
  <si>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</si>
  <si>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</si>
  <si>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</si>
  <si>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</si>
  <si>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</si>
  <si>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</si>
  <si>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</si>
  <si>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</si>
  <si>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</si>
  <si>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</si>
  <si>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</si>
  <si>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</si>
  <si>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</si>
  <si>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</si>
  <si>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</si>
  <si>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</si>
  <si>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</si>
  <si>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</si>
  <si>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</si>
  <si>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</si>
  <si>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</si>
  <si>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</si>
  <si>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</si>
  <si>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</si>
  <si>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</si>
  <si>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</si>
  <si>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</si>
  <si>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</si>
  <si>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</si>
  <si>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</si>
  <si>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</si>
  <si>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</si>
  <si>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</si>
  <si>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</si>
  <si>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</si>
  <si>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</si>
  <si>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</si>
  <si>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</si>
  <si>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</si>
  <si>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</si>
  <si>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</si>
  <si>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</si>
  <si>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</si>
  <si>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</si>
  <si>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</si>
  <si>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</si>
  <si>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</si>
  <si>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</si>
  <si>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</si>
  <si>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</si>
  <si>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</si>
  <si>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</si>
  <si>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</si>
  <si>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</si>
  <si>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</si>
  <si>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</si>
  <si>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</si>
  <si>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</si>
  <si>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</si>
  <si>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</si>
  <si>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</si>
  <si>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</si>
  <si>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</si>
  <si>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</si>
  <si>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</si>
  <si>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</si>
  <si>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</si>
  <si>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</si>
  <si>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</si>
  <si>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</si>
  <si>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</si>
  <si>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</si>
  <si>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</si>
  <si>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</si>
  <si>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</si>
  <si>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</si>
  <si>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</si>
  <si>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</si>
  <si>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</si>
  <si>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</si>
  <si>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</si>
  <si>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</si>
  <si>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</si>
  <si>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</si>
  <si>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</si>
  <si>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</si>
  <si>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</si>
  <si>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</si>
  <si>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</si>
  <si>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</si>
  <si>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</si>
  <si>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</si>
  <si>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</si>
  <si>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</si>
  <si>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</si>
  <si>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</si>
  <si>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</si>
  <si>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</si>
  <si>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</si>
  <si>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</si>
  <si>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</si>
  <si>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</si>
  <si>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</si>
  <si>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</si>
  <si>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</si>
  <si>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</si>
  <si>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</si>
  <si>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</si>
  <si>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</si>
  <si>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</si>
  <si>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</si>
  <si>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</si>
  <si>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</si>
  <si>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</si>
  <si>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</si>
  <si>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</si>
  <si>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</si>
  <si>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</si>
  <si>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</si>
  <si>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</si>
  <si>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</si>
  <si>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</si>
  <si>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</si>
  <si>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</si>
  <si>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</si>
  <si>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</si>
  <si>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</si>
  <si>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</si>
  <si>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</si>
  <si>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</si>
  <si>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</si>
  <si>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</si>
  <si>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</si>
  <si>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</si>
  <si>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</si>
  <si>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</si>
  <si>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</si>
  <si>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</si>
  <si>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</si>
  <si>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</si>
  <si>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</si>
  <si>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</si>
  <si>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</si>
  <si>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</si>
  <si>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</si>
  <si>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</si>
  <si>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</si>
  <si>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</si>
  <si>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</si>
  <si>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</si>
  <si>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</si>
  <si>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</si>
  <si>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</si>
  <si>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</si>
  <si>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</si>
  <si>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</si>
  <si>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</si>
  <si>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</si>
  <si>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</si>
  <si>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</si>
  <si>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</si>
  <si>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</si>
  <si>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</si>
  <si>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</si>
  <si>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</si>
  <si>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</si>
  <si>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</si>
  <si>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</si>
  <si>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</si>
  <si>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</si>
  <si>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</si>
  <si>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</si>
  <si>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</si>
  <si>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</si>
  <si>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</si>
  <si>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</si>
  <si>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</si>
  <si>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</si>
  <si>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</si>
  <si>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</si>
  <si>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</si>
  <si>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</si>
  <si>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</si>
  <si>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</si>
  <si>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</si>
  <si>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</si>
  <si>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</si>
  <si>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</si>
  <si>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</si>
  <si>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</si>
  <si>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</si>
  <si>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</si>
  <si>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</si>
  <si>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</si>
  <si>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</si>
  <si>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</si>
  <si>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</si>
  <si>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</si>
  <si>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</si>
  <si>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</si>
  <si>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</si>
  <si>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</si>
  <si>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</si>
  <si>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</si>
  <si>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</si>
  <si>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</si>
  <si>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</si>
  <si>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</si>
  <si>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</si>
  <si>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</si>
  <si>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</si>
  <si>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</si>
  <si>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</si>
  <si>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</si>
  <si>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</si>
  <si>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</si>
  <si>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</si>
  <si>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</si>
  <si>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</si>
  <si>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</si>
  <si>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</si>
  <si>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</si>
  <si>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</si>
  <si>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</si>
  <si>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</si>
  <si>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</si>
  <si>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</si>
  <si>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</si>
  <si>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</si>
  <si>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</si>
  <si>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</si>
  <si>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</si>
  <si>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</si>
  <si>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</si>
  <si>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</si>
  <si>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</si>
  <si>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</si>
  <si>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</si>
  <si>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</si>
  <si>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</si>
  <si>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</si>
  <si>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</si>
  <si>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</si>
  <si>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</si>
  <si>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</si>
  <si>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</si>
  <si>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</si>
  <si>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</si>
  <si>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</si>
  <si>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</si>
  <si>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</si>
  <si>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</si>
  <si>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</si>
  <si>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</si>
  <si>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</si>
  <si>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</si>
  <si>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</si>
  <si>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</si>
  <si>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</si>
  <si>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</si>
  <si>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</si>
  <si>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</si>
  <si>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</si>
  <si>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</si>
  <si>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</si>
  <si>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</si>
  <si>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</si>
  <si>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</si>
  <si>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</si>
  <si>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</si>
  <si>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</si>
  <si>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</si>
  <si>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</si>
  <si>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</si>
  <si>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</si>
  <si>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</si>
  <si>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</si>
  <si>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</si>
  <si>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</si>
  <si>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</si>
  <si>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</si>
  <si>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</si>
  <si>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</si>
  <si>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</si>
  <si>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</si>
  <si>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</si>
  <si>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</si>
  <si>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</si>
  <si>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</si>
  <si>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</si>
  <si>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</si>
  <si>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</si>
  <si>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</si>
  <si>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</si>
  <si>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</si>
  <si>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</si>
  <si>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</si>
  <si>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</si>
  <si>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</si>
  <si>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</si>
  <si>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</si>
  <si>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</si>
  <si>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</si>
  <si>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</si>
  <si>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</si>
  <si>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</si>
  <si>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</si>
  <si>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</si>
  <si>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</si>
  <si>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</si>
  <si>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</si>
  <si>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</si>
  <si>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</si>
  <si>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</si>
  <si>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</si>
  <si>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</si>
  <si>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</si>
  <si>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</si>
  <si>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</si>
  <si>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</si>
  <si>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</si>
  <si>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</si>
  <si>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</si>
  <si>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</si>
  <si>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</si>
  <si>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</si>
  <si>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</si>
  <si>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</si>
  <si>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</si>
  <si>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</si>
  <si>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</si>
  <si>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</si>
  <si>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</si>
  <si>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</si>
  <si>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</si>
  <si>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</si>
  <si>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</si>
  <si>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</si>
  <si>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</si>
  <si>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</si>
  <si>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</si>
  <si>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</si>
  <si>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</si>
  <si>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</si>
  <si>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</si>
  <si>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</si>
  <si>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</si>
  <si>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</si>
  <si>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</si>
  <si>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</si>
  <si>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</si>
  <si>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</si>
  <si>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</si>
  <si>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</si>
  <si>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</si>
  <si>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</si>
  <si>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</si>
  <si>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</si>
  <si>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</si>
  <si>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</si>
  <si>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</si>
  <si>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</si>
  <si>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</si>
  <si>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</si>
  <si>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</si>
  <si>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</si>
  <si>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</si>
  <si>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</si>
  <si>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</si>
  <si>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</si>
  <si>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</si>
  <si>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</si>
  <si>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</si>
  <si>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</si>
  <si>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</si>
  <si>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</si>
  <si>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</si>
  <si>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</si>
  <si>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</si>
  <si>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</si>
  <si>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</si>
  <si>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</si>
  <si>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</si>
  <si>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</si>
  <si>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</si>
  <si>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</si>
  <si>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</si>
  <si>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</si>
  <si>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</si>
  <si>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</si>
  <si>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</si>
  <si>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</si>
  <si>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</si>
  <si>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</si>
  <si>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</si>
  <si>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</si>
  <si>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</si>
  <si>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</si>
  <si>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</si>
  <si>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</si>
  <si>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</si>
  <si>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</si>
  <si>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</si>
  <si>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</si>
  <si>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</si>
  <si>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</si>
  <si>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</si>
  <si>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</si>
  <si>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</si>
  <si>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</si>
  <si>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</si>
  <si>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</si>
  <si>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</si>
  <si>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</si>
  <si>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</si>
  <si>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</si>
  <si>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</si>
  <si>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</si>
  <si>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</si>
  <si>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</si>
  <si>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</si>
  <si>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</si>
  <si>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</si>
  <si>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</si>
  <si>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</si>
  <si>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</si>
  <si>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</si>
  <si>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</si>
  <si>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</si>
  <si>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</si>
  <si>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</si>
  <si>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</si>
  <si>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</si>
  <si>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</si>
  <si>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</si>
  <si>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</si>
  <si>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</si>
  <si>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</si>
  <si>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</si>
  <si>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</si>
  <si>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</si>
  <si>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</si>
  <si>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</si>
  <si>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</si>
  <si>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</si>
  <si>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</si>
  <si>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</si>
  <si>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</si>
  <si>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</si>
  <si>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</si>
  <si>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</si>
  <si>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</si>
  <si>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</si>
  <si>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</si>
  <si>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</si>
  <si>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</si>
  <si>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</si>
  <si>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</si>
  <si>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</si>
  <si>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</si>
  <si>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</si>
  <si>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</si>
  <si>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</si>
  <si>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</si>
  <si>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</si>
  <si>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</si>
  <si>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</si>
  <si>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</si>
  <si>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</si>
  <si>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</si>
  <si>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</si>
  <si>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</si>
  <si>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</si>
  <si>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</si>
  <si>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</si>
  <si>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</si>
  <si>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</si>
  <si>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</si>
  <si>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</si>
  <si>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</si>
  <si>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</si>
  <si>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</si>
  <si>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</si>
  <si>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</si>
  <si>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</si>
  <si>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</si>
  <si>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</si>
  <si>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</si>
  <si>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</si>
  <si>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</si>
  <si>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</si>
  <si>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</si>
  <si>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</si>
  <si>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</si>
  <si>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</si>
  <si>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</si>
  <si>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</si>
  <si>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</si>
  <si>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</si>
  <si>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</si>
  <si>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</si>
  <si>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</si>
  <si>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</si>
  <si>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</si>
  <si>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</si>
  <si>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</si>
  <si>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</si>
  <si>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</si>
  <si>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</si>
  <si>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</si>
  <si>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</si>
  <si>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</si>
  <si>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</si>
  <si>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</si>
  <si>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</si>
  <si>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</si>
  <si>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</si>
  <si>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</si>
  <si>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</si>
  <si>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</si>
  <si>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</si>
  <si>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</si>
  <si>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</si>
  <si>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</si>
  <si>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</si>
  <si>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</si>
  <si>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</si>
  <si>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</si>
  <si>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</si>
  <si>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</si>
  <si>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</si>
  <si>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</si>
  <si>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</si>
  <si>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</si>
  <si>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</si>
  <si>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</si>
  <si>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</si>
  <si>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</si>
  <si>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</si>
  <si>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</si>
  <si>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</si>
  <si>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</si>
  <si>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</si>
  <si>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</si>
  <si>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</si>
  <si>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</si>
  <si>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</si>
  <si>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</si>
  <si>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</si>
  <si>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</si>
  <si>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</si>
  <si>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</si>
  <si>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</si>
  <si>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</si>
  <si>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</si>
  <si>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</si>
  <si>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</si>
  <si>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</si>
  <si>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</si>
  <si>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</si>
  <si>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</si>
  <si>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</si>
  <si>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</si>
  <si>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</si>
  <si>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</si>
  <si>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</si>
  <si>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</si>
  <si>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</si>
  <si>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</si>
  <si>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</si>
  <si>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</si>
  <si>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</si>
  <si>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</si>
  <si>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</si>
  <si>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</si>
  <si>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</si>
  <si>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</si>
  <si>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</si>
  <si>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</si>
  <si>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</si>
  <si>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</si>
  <si>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</si>
  <si>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</si>
  <si>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</si>
  <si>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</si>
  <si>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</si>
  <si>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</si>
  <si>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</si>
  <si>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</si>
  <si>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</si>
  <si>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</si>
  <si>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</si>
  <si>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</si>
  <si>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</si>
  <si>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</si>
  <si>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</si>
  <si>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</si>
  <si>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</si>
  <si>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</si>
  <si>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</si>
  <si>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</si>
  <si>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</si>
  <si>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</si>
  <si>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</si>
  <si>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</si>
  <si>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</si>
  <si>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</si>
  <si>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</si>
  <si>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</si>
  <si>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</si>
  <si>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</si>
  <si>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</si>
  <si>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</si>
  <si>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</si>
  <si>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</si>
  <si>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</si>
  <si>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</si>
  <si>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</si>
  <si>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</si>
  <si>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</si>
  <si>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</si>
  <si>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</si>
  <si>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</si>
  <si>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</si>
  <si>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</si>
  <si>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</si>
  <si>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</si>
  <si>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</si>
  <si>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</si>
  <si>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</si>
  <si>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</si>
  <si>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</si>
  <si>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</si>
  <si>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</si>
  <si>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</si>
  <si>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</si>
  <si>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</si>
  <si>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</si>
  <si>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</si>
  <si>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</si>
  <si>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</si>
  <si>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</si>
  <si>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</si>
  <si>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</si>
  <si>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</si>
  <si>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</si>
  <si>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</si>
  <si>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</si>
  <si>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</si>
  <si>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</si>
  <si>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</si>
  <si>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</si>
  <si>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</si>
  <si>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</si>
  <si>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</si>
  <si>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</si>
  <si>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</si>
  <si>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</si>
  <si>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</si>
  <si>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</si>
  <si>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</si>
  <si>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</si>
  <si>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</si>
  <si>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</si>
  <si>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</si>
  <si>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</si>
  <si>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</si>
  <si>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</si>
  <si>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</si>
  <si>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</si>
  <si>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</si>
  <si>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</si>
  <si>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</si>
  <si>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</si>
  <si>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</si>
  <si>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</si>
  <si>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</si>
  <si>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</si>
  <si>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</si>
  <si>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</si>
  <si>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</si>
  <si>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</si>
  <si>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</si>
  <si>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</si>
  <si>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</si>
  <si>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</si>
  <si>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</si>
  <si>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</si>
  <si>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</si>
  <si>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</si>
  <si>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</si>
  <si>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</si>
  <si>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</si>
  <si>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</si>
  <si>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</si>
  <si>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</si>
  <si>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</si>
  <si>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</si>
  <si>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</si>
  <si>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</si>
  <si>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</si>
  <si>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</si>
  <si>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</si>
  <si>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</si>
  <si>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</si>
  <si>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</si>
  <si>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</si>
  <si>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</si>
  <si>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</si>
  <si>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</si>
  <si>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</si>
  <si>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</si>
  <si>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</si>
  <si>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</si>
  <si>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</si>
  <si>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</si>
  <si>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</si>
  <si>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</si>
  <si>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</si>
  <si>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</si>
  <si>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</si>
  <si>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</si>
  <si>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</si>
  <si>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</si>
  <si>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</si>
  <si>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</si>
  <si>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</si>
  <si>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</si>
  <si>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</si>
  <si>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</si>
  <si>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</si>
  <si>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</si>
  <si>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</si>
  <si>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</si>
  <si>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</si>
  <si>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</si>
  <si>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</si>
  <si>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</si>
  <si>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</si>
  <si>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</si>
  <si>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</si>
  <si>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</si>
  <si>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</si>
  <si>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</si>
  <si>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</si>
  <si>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</si>
  <si>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</si>
  <si>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</si>
  <si>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</si>
  <si>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</si>
  <si>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</si>
  <si>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</si>
  <si>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</si>
  <si>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</si>
  <si>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</si>
  <si>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</si>
  <si>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</si>
  <si>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</si>
  <si>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</si>
  <si>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</si>
  <si>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</si>
  <si>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</si>
  <si>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</si>
  <si>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</si>
  <si>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</si>
  <si>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</si>
  <si>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</si>
  <si>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</si>
  <si>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</si>
  <si>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</si>
  <si>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</si>
  <si>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</si>
  <si>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</si>
  <si>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</si>
  <si>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</si>
  <si>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</si>
  <si>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</si>
  <si>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</si>
  <si>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</si>
  <si>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</si>
  <si>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</si>
  <si>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</si>
  <si>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</si>
  <si>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</si>
  <si>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</si>
  <si>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</si>
  <si>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</si>
  <si>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</si>
  <si>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</si>
  <si>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</si>
  <si>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</si>
  <si>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</si>
  <si>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</si>
  <si>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</si>
  <si>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</si>
  <si>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</si>
  <si>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</si>
  <si>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</si>
  <si>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</si>
  <si>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</si>
  <si>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</si>
  <si>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</si>
  <si>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</si>
  <si>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</si>
  <si>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</si>
  <si>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</si>
  <si>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</si>
  <si>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</si>
  <si>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</si>
  <si>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</si>
  <si>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</si>
  <si>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</si>
  <si>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</si>
  <si>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</si>
  <si>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</si>
  <si>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</si>
  <si>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</si>
  <si>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</si>
  <si>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</si>
  <si>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</si>
  <si>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</si>
  <si>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</si>
  <si>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</si>
  <si>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</si>
  <si>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</si>
  <si>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</si>
  <si>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</si>
  <si>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</si>
  <si>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</si>
  <si>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</si>
  <si>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</si>
  <si>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</si>
  <si>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</si>
  <si>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</si>
  <si>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</si>
  <si>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</si>
  <si>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</si>
  <si>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</si>
  <si>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</si>
  <si>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</si>
  <si>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</si>
  <si>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</si>
  <si>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</si>
  <si>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</si>
  <si>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</si>
  <si>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</si>
  <si>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</si>
  <si>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</si>
  <si>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</si>
  <si>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</si>
  <si>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</si>
  <si>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</si>
  <si>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</si>
  <si>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</si>
  <si>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</si>
  <si>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</si>
  <si>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</si>
  <si>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</si>
  <si>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</si>
  <si>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</si>
  <si>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</si>
  <si>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</si>
  <si>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</si>
  <si>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</si>
  <si>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</si>
  <si>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</si>
  <si>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</si>
  <si>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</si>
  <si>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</si>
  <si>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</si>
  <si>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</si>
  <si>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</si>
  <si>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</si>
  <si>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</si>
  <si>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</si>
  <si>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</si>
  <si>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</si>
  <si>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</si>
  <si>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</si>
  <si>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</si>
  <si>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</si>
  <si>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</si>
  <si>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</si>
  <si>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</si>
  <si>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</si>
  <si>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</si>
  <si>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</si>
  <si>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</si>
  <si>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</si>
  <si>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</si>
  <si>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</si>
  <si>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</si>
  <si>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</si>
  <si>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</si>
  <si>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</si>
  <si>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</si>
  <si>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</si>
  <si>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</si>
  <si>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</si>
  <si>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</si>
  <si>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</si>
  <si>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</si>
  <si>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</si>
  <si>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</si>
  <si>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</si>
  <si>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</si>
  <si>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</si>
  <si>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</si>
  <si>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</si>
  <si>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</si>
  <si>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</si>
  <si>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</si>
  <si>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</si>
  <si>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</si>
  <si>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</si>
  <si>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</si>
  <si>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</si>
  <si>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</si>
  <si>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</si>
  <si>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</si>
  <si>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</si>
  <si>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</si>
  <si>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</si>
  <si>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</si>
  <si>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</si>
  <si>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</si>
  <si>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</si>
  <si>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</si>
  <si>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</si>
  <si>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</si>
  <si>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</si>
  <si>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</si>
  <si>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</si>
  <si>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</si>
  <si>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</si>
  <si>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</si>
  <si>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</si>
  <si>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</si>
  <si>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</si>
  <si>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</si>
  <si>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</si>
  <si>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</si>
  <si>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</si>
  <si>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</si>
  <si>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</si>
  <si>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</si>
  <si>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</si>
  <si>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</si>
  <si>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</si>
  <si>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</si>
  <si>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</si>
  <si>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</si>
  <si>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</si>
  <si>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</si>
  <si>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</si>
  <si>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</si>
  <si>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</si>
  <si>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</si>
  <si>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</si>
  <si>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</si>
  <si>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</si>
  <si>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</si>
  <si>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</si>
  <si>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</si>
  <si>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</si>
  <si>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</si>
  <si>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</si>
  <si>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</si>
  <si>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</si>
  <si>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</si>
  <si>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</si>
  <si>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</si>
  <si>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</si>
  <si>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</si>
  <si>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</si>
  <si>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</si>
  <si>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</si>
  <si>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</si>
  <si>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</si>
  <si>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</si>
  <si>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</si>
  <si>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</si>
  <si>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</si>
  <si>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</si>
  <si>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</si>
  <si>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</si>
  <si>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</si>
  <si>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</si>
  <si>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</si>
  <si>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</si>
  <si>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</si>
  <si>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</si>
  <si>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</si>
  <si>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</si>
  <si>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</si>
  <si>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</si>
  <si>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</si>
  <si>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</si>
  <si>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</si>
  <si>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</si>
  <si>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</si>
  <si>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</si>
  <si>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</si>
  <si>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</si>
  <si>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</si>
  <si>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</si>
  <si>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</si>
  <si>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</si>
  <si>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</si>
  <si>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</si>
  <si>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</si>
  <si>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</si>
  <si>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</si>
  <si>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</si>
  <si>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</si>
  <si>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</si>
  <si>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</si>
  <si>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</si>
  <si>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</si>
  <si>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</si>
  <si>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</si>
  <si>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</si>
  <si>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</si>
  <si>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</si>
  <si>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</si>
  <si>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</si>
  <si>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</si>
  <si>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</si>
  <si>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</si>
  <si>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</si>
  <si>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</si>
  <si>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</si>
  <si>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</si>
  <si>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</si>
  <si>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</si>
  <si>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</si>
  <si>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</si>
  <si>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</si>
  <si>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</si>
  <si>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</si>
  <si>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</si>
  <si>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</si>
  <si>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</si>
  <si>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</si>
  <si>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</si>
  <si>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</si>
  <si>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</si>
  <si>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</si>
  <si>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</si>
  <si>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</si>
  <si>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</si>
  <si>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</si>
  <si>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</si>
  <si>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</si>
  <si>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</si>
  <si>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</si>
  <si>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</si>
  <si>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</si>
  <si>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</si>
  <si>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</si>
  <si>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</si>
  <si>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</si>
  <si>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</si>
  <si>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</si>
  <si>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</si>
  <si>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</si>
  <si>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</si>
  <si>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</si>
  <si>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</si>
  <si>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</si>
  <si>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</si>
  <si>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</si>
  <si>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</si>
  <si>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</si>
  <si>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</si>
  <si>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</si>
  <si>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</si>
  <si>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</si>
  <si>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</si>
  <si>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</si>
  <si>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</si>
  <si>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</si>
  <si>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</si>
  <si>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</si>
  <si>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</si>
  <si>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</si>
  <si>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</si>
  <si>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</si>
  <si>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</si>
  <si>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</si>
  <si>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</si>
  <si>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</si>
  <si>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</si>
  <si>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</si>
  <si>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</si>
  <si>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</si>
  <si>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</si>
  <si>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</si>
  <si>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</si>
  <si>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</si>
  <si>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</si>
  <si>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</si>
  <si>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</si>
  <si>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</si>
  <si>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</si>
  <si>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</si>
  <si>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</si>
  <si>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</si>
  <si>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</si>
  <si>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</si>
  <si>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</si>
  <si>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</si>
  <si>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</si>
  <si>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</si>
  <si>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</si>
  <si>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</si>
  <si>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</si>
  <si>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</si>
  <si>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</si>
  <si>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</si>
  <si>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</si>
  <si>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</si>
  <si>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</si>
  <si>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</si>
  <si>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</si>
  <si>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</si>
  <si>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</si>
  <si>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</si>
  <si>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</si>
  <si>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</si>
  <si>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</si>
  <si>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</si>
  <si>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</si>
  <si>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</si>
  <si>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</si>
  <si>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</si>
  <si>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</si>
  <si>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</si>
  <si>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</si>
  <si>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</si>
  <si>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</si>
  <si>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</si>
  <si>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</si>
  <si>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</si>
  <si>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</si>
  <si>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</si>
  <si>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</si>
  <si>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</si>
  <si>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</si>
  <si>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</si>
  <si>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</si>
  <si>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</si>
  <si>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</si>
  <si>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</si>
  <si>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</si>
  <si>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</si>
  <si>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</si>
  <si>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</si>
  <si>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</si>
  <si>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</si>
  <si>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</si>
  <si>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</si>
  <si>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</si>
  <si>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</si>
  <si>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</si>
  <si>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</si>
  <si>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</si>
  <si>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</si>
  <si>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</si>
  <si>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</si>
  <si>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</si>
  <si>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</si>
  <si>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</si>
  <si>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</si>
  <si>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</si>
  <si>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</si>
  <si>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</si>
  <si>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</si>
  <si>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</si>
  <si>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</si>
  <si>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</si>
  <si>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</si>
  <si>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</si>
  <si>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</si>
  <si>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</si>
  <si>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</si>
  <si>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</si>
  <si>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</si>
  <si>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</si>
  <si>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</si>
  <si>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</si>
  <si>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</si>
  <si>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</si>
  <si>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</si>
  <si>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</si>
  <si>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</si>
  <si>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</si>
  <si>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</si>
  <si>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</si>
  <si>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</si>
  <si>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</si>
  <si>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</si>
  <si>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</si>
  <si>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</si>
  <si>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</si>
  <si>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</si>
  <si>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</si>
  <si>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</si>
  <si>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</si>
  <si>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</si>
  <si>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</si>
  <si>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</si>
  <si>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</si>
  <si>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</si>
  <si>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</si>
  <si>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</si>
  <si>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</si>
  <si>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</si>
  <si>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</si>
  <si>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</si>
  <si>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</si>
  <si>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</si>
  <si>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</si>
  <si>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</si>
  <si>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</si>
  <si>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</si>
  <si>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</si>
  <si>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</si>
  <si>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</si>
  <si>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</si>
  <si>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</si>
  <si>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</si>
  <si>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</si>
  <si>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</si>
  <si>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</si>
  <si>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</si>
  <si>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</si>
  <si>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</si>
  <si>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</si>
  <si>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</si>
  <si>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</si>
  <si>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</si>
  <si>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</si>
  <si>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</si>
  <si>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</si>
  <si>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</si>
  <si>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</si>
  <si>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</si>
  <si>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</si>
  <si>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</si>
  <si>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</si>
  <si>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</si>
  <si>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</si>
  <si>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</si>
  <si>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</si>
  <si>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</si>
  <si>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</si>
  <si>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</si>
  <si>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</si>
  <si>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</si>
  <si>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</si>
  <si>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</si>
  <si>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</si>
  <si>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</si>
  <si>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</si>
  <si>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</si>
  <si>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</si>
  <si>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</si>
  <si>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</si>
  <si>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</si>
  <si>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</si>
  <si>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</si>
  <si>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</si>
  <si>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</si>
  <si>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</si>
  <si>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</si>
  <si>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</si>
  <si>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</si>
  <si>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</si>
  <si>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</si>
  <si>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</si>
  <si>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</si>
  <si>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</si>
  <si>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</si>
  <si>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</si>
  <si>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</si>
  <si>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</si>
  <si>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</si>
  <si>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</si>
  <si>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</si>
  <si>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</si>
  <si>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</si>
  <si>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</si>
  <si>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</si>
  <si>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</si>
  <si>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</si>
  <si>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</si>
  <si>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</si>
  <si>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</si>
  <si>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</si>
  <si>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</si>
  <si>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</si>
  <si>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</si>
  <si>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</si>
  <si>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</si>
  <si>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</si>
  <si>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</si>
  <si>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</si>
  <si>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</si>
  <si>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</si>
  <si>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</si>
  <si>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</si>
  <si>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</si>
  <si>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</si>
  <si>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</si>
  <si>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</si>
  <si>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</si>
  <si>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</si>
  <si>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</si>
  <si>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</si>
  <si>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</si>
  <si>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</si>
  <si>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</si>
  <si>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</si>
  <si>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</si>
  <si>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</si>
  <si>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</si>
  <si>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</si>
  <si>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</si>
  <si>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</si>
  <si>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</si>
  <si>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</si>
  <si>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</si>
  <si>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</si>
  <si>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</si>
  <si>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</si>
  <si>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</si>
  <si>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</si>
  <si>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</si>
  <si>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</si>
  <si>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</si>
  <si>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</si>
  <si>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</si>
  <si>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</si>
  <si>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</si>
  <si>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</si>
  <si>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</si>
  <si>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</si>
  <si>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</si>
  <si>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</si>
  <si>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</si>
  <si>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</si>
  <si>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</si>
  <si>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</si>
  <si>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</si>
  <si>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</si>
  <si>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</si>
  <si>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</si>
  <si>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</si>
  <si>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</si>
  <si>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</si>
  <si>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</si>
  <si>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</si>
  <si>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</si>
  <si>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</si>
  <si>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</si>
  <si>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</si>
  <si>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</si>
  <si>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</si>
  <si>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</si>
  <si>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</si>
  <si>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</si>
  <si>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</si>
  <si>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</si>
  <si>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</si>
  <si>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</si>
  <si>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</si>
  <si>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</si>
  <si>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</si>
  <si>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</si>
  <si>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</si>
  <si>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</si>
  <si>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</si>
  <si>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</si>
  <si>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</si>
  <si>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</si>
  <si>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</si>
  <si>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</si>
  <si>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</si>
  <si>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</si>
  <si>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</si>
  <si>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</si>
  <si>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</si>
  <si>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</si>
  <si>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</si>
  <si>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</si>
  <si>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</si>
  <si>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</si>
  <si>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</si>
  <si>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</si>
  <si>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</si>
  <si>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</si>
  <si>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</si>
  <si>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</si>
  <si>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</si>
  <si>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</si>
  <si>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</si>
  <si>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</si>
  <si>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</si>
  <si>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</si>
  <si>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</si>
  <si>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</si>
  <si>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</si>
  <si>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</si>
  <si>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</si>
  <si>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</si>
  <si>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</si>
  <si>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</si>
  <si>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</si>
  <si>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</si>
  <si>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</si>
  <si>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</si>
  <si>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</si>
  <si>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</si>
  <si>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</si>
  <si>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</si>
  <si>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</si>
  <si>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</si>
  <si>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</si>
  <si>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</si>
  <si>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</si>
  <si>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</si>
  <si>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</si>
  <si>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</si>
  <si>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</si>
  <si>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</si>
  <si>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</si>
  <si>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</si>
  <si>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</si>
  <si>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</si>
  <si>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</si>
  <si>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</si>
  <si>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</si>
  <si>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</si>
  <si>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</si>
  <si>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</si>
  <si>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</si>
  <si>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</si>
  <si>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</si>
  <si>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</si>
  <si>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</si>
  <si>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</si>
  <si>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</si>
  <si>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</si>
  <si>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</si>
  <si>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</si>
  <si>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</si>
  <si>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</si>
  <si>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</si>
  <si>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</si>
  <si>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</si>
  <si>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</si>
  <si>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</si>
  <si>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</si>
  <si>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</si>
  <si>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</si>
  <si>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</si>
  <si>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</si>
  <si>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</si>
  <si>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</si>
  <si>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</si>
  <si>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</si>
  <si>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</si>
  <si>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</si>
  <si>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</si>
  <si>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</si>
  <si>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</si>
  <si>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</si>
  <si>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</si>
  <si>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</si>
  <si>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</si>
  <si>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</si>
  <si>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</si>
  <si>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</si>
  <si>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</si>
  <si>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</si>
  <si>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</si>
  <si>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</si>
  <si>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</si>
  <si>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</si>
  <si>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</si>
  <si>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</si>
  <si>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</si>
  <si>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</si>
  <si>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</si>
  <si>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</si>
  <si>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</si>
  <si>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</si>
  <si>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</si>
  <si>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</si>
  <si>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</si>
  <si>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</si>
  <si>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</si>
  <si>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</si>
  <si>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</si>
  <si>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</si>
  <si>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</si>
  <si>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</si>
  <si>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</si>
  <si>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</si>
  <si>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</si>
  <si>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</si>
  <si>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</si>
  <si>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</si>
  <si>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</si>
  <si>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</si>
  <si>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</si>
  <si>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</si>
  <si>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</si>
  <si>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</si>
  <si>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</si>
  <si>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</si>
  <si>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</si>
  <si>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</si>
  <si>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</si>
  <si>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</si>
  <si>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</si>
  <si>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</si>
  <si>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</si>
  <si>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</si>
  <si>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</si>
  <si>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</si>
  <si>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</si>
  <si>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</si>
  <si>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</si>
  <si>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</si>
  <si>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</si>
  <si>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</si>
  <si>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</si>
  <si>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</si>
  <si>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</si>
  <si>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</si>
  <si>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</si>
  <si>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</si>
  <si>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</si>
  <si>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</si>
  <si>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</si>
  <si>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</si>
  <si>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</si>
  <si>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</si>
  <si>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</si>
  <si>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</si>
  <si>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</si>
  <si>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</si>
  <si>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</si>
  <si>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</si>
  <si>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</si>
  <si>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</si>
  <si>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</si>
  <si>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</si>
  <si>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</si>
  <si>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</si>
  <si>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</si>
  <si>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</si>
  <si>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</si>
  <si>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</si>
  <si>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</si>
  <si>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</si>
  <si>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</si>
  <si>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</si>
  <si>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</si>
  <si>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</si>
  <si>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</si>
  <si>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</si>
  <si>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</si>
  <si>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</si>
  <si>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</si>
  <si>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</si>
  <si>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</si>
  <si>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</si>
  <si>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</si>
  <si>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</si>
  <si>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</si>
  <si>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</si>
  <si>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</si>
  <si>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</si>
  <si>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</si>
  <si>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</si>
  <si>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</si>
  <si>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</si>
  <si>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</si>
  <si>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</si>
  <si>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</si>
  <si>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</si>
  <si>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</si>
  <si>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</si>
  <si>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</si>
  <si>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</si>
  <si>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</si>
  <si>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</si>
  <si>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</si>
  <si>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</si>
  <si>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</si>
  <si>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</si>
  <si>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</si>
  <si>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</si>
  <si>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</si>
  <si>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</si>
  <si>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</si>
  <si>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</si>
  <si>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</si>
  <si>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</si>
  <si>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</si>
  <si>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</si>
  <si>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</si>
  <si>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</si>
  <si>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</si>
  <si>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</si>
  <si>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</si>
  <si>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</si>
  <si>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</si>
  <si>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</si>
  <si>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</si>
  <si>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</si>
  <si>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</si>
  <si>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</si>
  <si>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</si>
  <si>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</si>
  <si>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</si>
  <si>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</si>
  <si>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</si>
  <si>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</si>
  <si>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</si>
  <si>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</si>
  <si>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</si>
  <si>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</si>
  <si>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</si>
  <si>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</si>
  <si>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</si>
  <si>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</si>
  <si>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</si>
  <si>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</si>
  <si>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</si>
  <si>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</si>
  <si>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</si>
  <si>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</si>
  <si>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</si>
  <si>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</si>
  <si>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</si>
  <si>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</si>
  <si>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</si>
  <si>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</si>
  <si>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</si>
  <si>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</si>
  <si>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</si>
  <si>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</si>
  <si>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</si>
  <si>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</si>
  <si>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</si>
  <si>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</si>
  <si>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</si>
  <si>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</si>
  <si>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</si>
  <si>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</si>
  <si>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</si>
  <si>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</si>
  <si>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</si>
  <si>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</si>
  <si>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</si>
  <si>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</si>
  <si>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</si>
  <si>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</si>
  <si>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</si>
  <si>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</si>
  <si>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</si>
  <si>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</si>
  <si>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</si>
  <si>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</si>
  <si>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</si>
  <si>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</si>
  <si>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</si>
  <si>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</si>
  <si>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</si>
  <si>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</si>
  <si>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</si>
  <si>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</si>
  <si>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</si>
  <si>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</si>
  <si>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</si>
  <si>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</si>
  <si>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</si>
  <si>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</si>
  <si>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</si>
  <si>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</si>
  <si>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</si>
  <si>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</si>
  <si>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</si>
  <si>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</si>
  <si>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</si>
  <si>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</si>
  <si>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</si>
  <si>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</si>
  <si>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</si>
  <si>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</si>
  <si>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</si>
  <si>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</si>
  <si>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</si>
  <si>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</si>
  <si>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</si>
  <si>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</si>
  <si>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</si>
  <si>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</si>
  <si>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</si>
  <si>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</si>
  <si>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</si>
  <si>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</si>
  <si>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</si>
  <si>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</si>
  <si>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</si>
  <si>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</si>
  <si>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</si>
  <si>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</si>
  <si>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</si>
  <si>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</si>
  <si>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</si>
  <si>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</si>
  <si>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</si>
  <si>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</si>
  <si>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</si>
  <si>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</si>
  <si>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</si>
  <si>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</si>
  <si>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</si>
  <si>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</si>
  <si>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</si>
  <si>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</si>
  <si>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</si>
  <si>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</si>
  <si>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</si>
  <si>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</si>
  <si>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</si>
  <si>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</si>
  <si>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</si>
  <si>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</si>
  <si>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</si>
  <si>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</si>
  <si>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</si>
  <si>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</si>
  <si>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</si>
  <si>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</si>
  <si>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</si>
  <si>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</si>
  <si>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</si>
  <si>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</si>
  <si>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</si>
  <si>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</si>
  <si>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</si>
  <si>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</si>
  <si>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</si>
  <si>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</si>
  <si>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</si>
  <si>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</si>
  <si>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</si>
  <si>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</si>
  <si>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</si>
  <si>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</si>
  <si>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</si>
  <si>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</si>
  <si>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</si>
  <si>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</si>
  <si>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</si>
  <si>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</si>
  <si>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</si>
  <si>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</si>
  <si>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</si>
  <si>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</si>
  <si>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</si>
  <si>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</si>
  <si>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</si>
  <si>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</si>
  <si>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</si>
  <si>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</si>
  <si>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</si>
  <si>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</si>
  <si>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</si>
  <si>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</si>
  <si>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</si>
  <si>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</si>
  <si>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</si>
  <si>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</si>
  <si>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</si>
  <si>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</si>
  <si>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</si>
  <si>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</si>
  <si>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</si>
  <si>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</si>
  <si>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</si>
  <si>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</si>
  <si>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</si>
  <si>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</si>
  <si>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</si>
  <si>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</si>
  <si>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</si>
  <si>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</si>
  <si>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</si>
  <si>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</si>
  <si>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</si>
  <si>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</si>
  <si>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</si>
  <si>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</si>
  <si>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</si>
  <si>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</si>
  <si>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</si>
  <si>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</si>
  <si>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</si>
  <si>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</si>
  <si>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</si>
  <si>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</si>
  <si>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</si>
  <si>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</si>
  <si>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</si>
  <si>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</si>
  <si>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</si>
  <si>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</si>
  <si>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</si>
  <si>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</si>
  <si>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</si>
  <si>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</si>
  <si>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</si>
  <si>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</si>
  <si>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</si>
  <si>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</si>
  <si>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</si>
  <si>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</si>
  <si>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</si>
  <si>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</si>
  <si>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</si>
  <si>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</si>
  <si>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</si>
  <si>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</si>
  <si>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</si>
  <si>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</si>
  <si>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</si>
  <si>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</si>
  <si>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</si>
  <si>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</si>
  <si>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</si>
  <si>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</si>
  <si>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</si>
  <si>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</si>
  <si>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</si>
  <si>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</si>
  <si>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</si>
  <si>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</si>
  <si>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</si>
  <si>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</si>
  <si>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</si>
  <si>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</si>
  <si>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</si>
  <si>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</si>
  <si>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</si>
  <si>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</si>
  <si>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</si>
  <si>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</si>
  <si>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</si>
  <si>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</si>
  <si>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</si>
  <si>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</si>
  <si>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</si>
  <si>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</si>
  <si>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</si>
  <si>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</si>
  <si>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</si>
  <si>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</si>
  <si>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</si>
  <si>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</si>
  <si>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</si>
  <si>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</si>
  <si>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</si>
  <si>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</si>
  <si>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</si>
  <si>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</si>
  <si>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</si>
  <si>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</si>
  <si>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</si>
  <si>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</si>
  <si>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</si>
  <si>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</si>
  <si>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</si>
  <si>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</si>
  <si>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</si>
  <si>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</si>
  <si>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</si>
  <si>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</si>
  <si>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</si>
  <si>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</si>
  <si>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</si>
  <si>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</si>
  <si>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</si>
  <si>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</si>
  <si>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</si>
  <si>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</si>
  <si>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</si>
  <si>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</si>
  <si>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</si>
  <si>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</si>
  <si>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</si>
  <si>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</si>
  <si>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</si>
  <si>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</si>
  <si>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</si>
  <si>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</si>
  <si>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</si>
  <si>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</si>
  <si>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</si>
  <si>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</si>
  <si>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</si>
  <si>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</si>
  <si>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</si>
  <si>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</si>
  <si>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</si>
  <si>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</si>
  <si>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</si>
  <si>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</si>
  <si>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</si>
  <si>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</si>
  <si>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</si>
  <si>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</si>
  <si>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</si>
  <si>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</si>
  <si>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</si>
  <si>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</si>
  <si>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</si>
  <si>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</si>
  <si>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</si>
  <si>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</si>
  <si>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</si>
  <si>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</si>
  <si>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</si>
  <si>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</si>
  <si>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</si>
  <si>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</si>
  <si>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</si>
  <si>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</si>
  <si>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</si>
  <si>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</si>
  <si>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</si>
  <si>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</si>
  <si>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</si>
  <si>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</si>
  <si>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</si>
  <si>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</si>
  <si>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</si>
  <si>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</si>
  <si>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</si>
  <si>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</si>
  <si>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</si>
  <si>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</si>
  <si>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</si>
  <si>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</si>
  <si>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</si>
  <si>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</si>
  <si>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</si>
  <si>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</si>
  <si>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</si>
  <si>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</si>
  <si>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</si>
  <si>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</si>
  <si>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</si>
  <si>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</si>
  <si>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</si>
  <si>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</si>
  <si>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</si>
  <si>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</si>
  <si>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</si>
  <si>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</si>
  <si>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</si>
  <si>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</si>
  <si>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</si>
  <si>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</si>
  <si>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</si>
  <si>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</si>
  <si>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</si>
  <si>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</si>
  <si>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</si>
  <si>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</si>
  <si>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</si>
  <si>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</si>
  <si>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</si>
  <si>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</si>
  <si>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</si>
  <si>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</si>
  <si>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</si>
  <si>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</si>
  <si>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</si>
  <si>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</si>
  <si>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</si>
  <si>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</si>
  <si>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</si>
  <si>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</si>
  <si>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</si>
  <si>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</si>
  <si>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</si>
  <si>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</si>
  <si>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</si>
  <si>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</si>
  <si>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</si>
  <si>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</si>
  <si>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</si>
  <si>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</si>
  <si>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</si>
  <si>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</si>
  <si>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</si>
  <si>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</si>
  <si>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</si>
  <si>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</si>
  <si>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</si>
  <si>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</si>
  <si>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</si>
  <si>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</si>
  <si>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</si>
  <si>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</si>
  <si>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</si>
  <si>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</si>
  <si>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</si>
  <si>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</si>
  <si>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</si>
  <si>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</si>
  <si>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</si>
  <si>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</si>
  <si>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</si>
  <si>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</si>
  <si>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</si>
  <si>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</si>
  <si>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</si>
  <si>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</si>
  <si>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</si>
  <si>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</si>
  <si>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</si>
  <si>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</si>
  <si>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</si>
  <si>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</si>
  <si>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</si>
  <si>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</si>
  <si>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</si>
  <si>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</si>
  <si>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</si>
  <si>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</si>
  <si>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</si>
  <si>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</si>
  <si>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</si>
  <si>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</si>
  <si>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</si>
  <si>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</si>
  <si>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</si>
  <si>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</si>
  <si>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</si>
  <si>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</si>
  <si>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</si>
  <si>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</si>
  <si>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</si>
  <si>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</si>
  <si>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</si>
  <si>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</si>
  <si>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</si>
  <si>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</si>
  <si>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</si>
  <si>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</si>
  <si>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</si>
  <si>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</si>
  <si>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</si>
  <si>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</si>
  <si>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</si>
  <si>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</si>
  <si>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</si>
  <si>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</si>
  <si>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</si>
  <si>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</si>
  <si>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</si>
  <si>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</si>
  <si>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</si>
  <si>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</si>
  <si>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</si>
  <si>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</si>
  <si>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</si>
  <si>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</si>
  <si>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</si>
  <si>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</si>
  <si>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</si>
  <si>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</si>
  <si>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</si>
  <si>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</si>
  <si>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</si>
  <si>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</si>
  <si>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</si>
  <si>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</si>
  <si>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</si>
  <si>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</si>
  <si>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</si>
  <si>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</si>
  <si>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</si>
  <si>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</si>
  <si>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</si>
  <si>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</si>
  <si>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</si>
  <si>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</si>
  <si>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</si>
  <si>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</si>
  <si>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</si>
  <si>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</si>
  <si>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</si>
  <si>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</si>
  <si>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</si>
  <si>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</si>
  <si>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</si>
  <si>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</si>
  <si>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</si>
  <si>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</si>
  <si>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</si>
  <si>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</si>
  <si>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</si>
  <si>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</si>
  <si>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</si>
  <si>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</si>
  <si>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</si>
  <si>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</si>
  <si>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</si>
  <si>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</si>
  <si>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</si>
  <si>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</si>
  <si>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</si>
  <si>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</si>
  <si>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</si>
  <si>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</si>
  <si>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</si>
  <si>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</si>
  <si>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</si>
  <si>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</si>
  <si>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</si>
  <si>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</si>
  <si>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</si>
  <si>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</si>
  <si>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</si>
  <si>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</si>
  <si>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</si>
  <si>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</si>
  <si>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</si>
  <si>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</si>
  <si>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</si>
  <si>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</si>
  <si>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</si>
  <si>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</si>
  <si>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</si>
  <si>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</si>
  <si>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</si>
  <si>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</si>
  <si>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</si>
  <si>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</si>
  <si>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</si>
  <si>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</si>
  <si>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</si>
  <si>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</si>
  <si>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</si>
  <si>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</si>
  <si>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</si>
  <si>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</si>
  <si>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</si>
  <si>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</si>
  <si>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</si>
  <si>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</si>
  <si>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</si>
  <si>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</si>
  <si>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</si>
  <si>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</si>
  <si>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</si>
  <si>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</si>
  <si>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</si>
  <si>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</si>
  <si>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</si>
  <si>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</si>
  <si>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</si>
  <si>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</si>
  <si>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</si>
  <si>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</si>
  <si>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</si>
  <si>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</si>
  <si>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</si>
  <si>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</si>
  <si>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</si>
  <si>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</si>
  <si>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</si>
  <si>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</si>
  <si>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</si>
  <si>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</si>
  <si>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</si>
  <si>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</si>
  <si>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</si>
  <si>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</si>
  <si>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</si>
  <si>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</si>
  <si>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</si>
  <si>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</si>
  <si>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</si>
  <si>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</si>
  <si>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</si>
  <si>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</si>
  <si>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</si>
  <si>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</si>
  <si>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</si>
  <si>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</si>
  <si>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</si>
  <si>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</si>
  <si>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</si>
  <si>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</si>
  <si>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</si>
  <si>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</si>
  <si>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</si>
  <si>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</si>
  <si>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</si>
  <si>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</si>
  <si>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</si>
  <si>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</si>
  <si>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</si>
  <si>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</si>
  <si>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</si>
  <si>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</si>
  <si>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</si>
  <si>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</si>
  <si>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</si>
  <si>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</si>
  <si>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</si>
  <si>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</si>
  <si>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</si>
  <si>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</si>
  <si>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</si>
  <si>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</si>
  <si>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</si>
  <si>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</si>
  <si>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</si>
  <si>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</si>
  <si>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</si>
  <si>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</si>
  <si>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</si>
  <si>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</si>
  <si>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</si>
  <si>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</si>
  <si>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</si>
  <si>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</si>
  <si>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</si>
  <si>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</si>
  <si>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</si>
  <si>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</si>
  <si>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</si>
  <si>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</si>
  <si>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</si>
  <si>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</si>
  <si>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</si>
  <si>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</si>
  <si>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</si>
  <si>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</si>
  <si>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</si>
  <si>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</si>
  <si>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</si>
  <si>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</si>
  <si>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</si>
  <si>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</si>
  <si>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</si>
  <si>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</si>
  <si>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</si>
  <si>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</si>
  <si>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</si>
  <si>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</si>
  <si>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</si>
  <si>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</si>
  <si>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</si>
  <si>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</si>
  <si>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</si>
  <si>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</si>
  <si>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</si>
  <si>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</si>
  <si>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</si>
  <si>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</si>
  <si>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</si>
  <si>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</si>
  <si>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</si>
  <si>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</si>
  <si>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</si>
  <si>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</si>
  <si>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</si>
  <si>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</si>
  <si>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</si>
  <si>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</si>
  <si>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</si>
  <si>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</si>
  <si>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</si>
  <si>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</si>
  <si>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</si>
  <si>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</si>
  <si>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</si>
  <si>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</si>
  <si>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</si>
  <si>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</si>
  <si>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</si>
  <si>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</si>
  <si>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</si>
  <si>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</si>
  <si>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</si>
  <si>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</si>
  <si>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</si>
  <si>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</si>
  <si>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</si>
  <si>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</si>
  <si>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</si>
  <si>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</si>
  <si>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</si>
  <si>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</si>
  <si>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</si>
  <si>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</si>
  <si>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</si>
  <si>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</si>
  <si>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</si>
  <si>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</si>
  <si>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</si>
  <si>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</si>
  <si>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</si>
  <si>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</si>
  <si>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</si>
  <si>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</si>
  <si>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</si>
  <si>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</si>
  <si>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</si>
  <si>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</si>
  <si>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</si>
  <si>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</si>
  <si>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</si>
  <si>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</si>
  <si>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</si>
  <si>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</si>
  <si>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</si>
  <si>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</si>
  <si>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</si>
  <si>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</si>
  <si>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</si>
  <si>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</si>
  <si>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</si>
  <si>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</si>
  <si>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</si>
  <si>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</si>
  <si>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</si>
  <si>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</si>
  <si>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</si>
  <si>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</si>
  <si>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</si>
  <si>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</si>
  <si>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</si>
  <si>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</si>
  <si>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</si>
  <si>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</si>
  <si>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</si>
  <si>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</si>
  <si>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</si>
  <si>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</si>
  <si>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</si>
  <si>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</si>
  <si>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</si>
  <si>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</si>
  <si>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</si>
  <si>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</si>
  <si>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</si>
  <si>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</si>
  <si>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</si>
  <si>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</si>
  <si>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</si>
  <si>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</si>
  <si>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</si>
  <si>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</si>
  <si>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</si>
  <si>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</si>
  <si>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</si>
  <si>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</si>
  <si>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</si>
  <si>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</si>
  <si>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</si>
  <si>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</si>
  <si>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</si>
  <si>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</si>
  <si>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</si>
  <si>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</si>
  <si>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</si>
  <si>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</si>
  <si>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</si>
  <si>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</si>
  <si>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</si>
  <si>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</si>
  <si>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</si>
  <si>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</si>
  <si>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</si>
  <si>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</si>
  <si>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</si>
  <si>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</si>
  <si>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</si>
  <si>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</si>
  <si>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</si>
  <si>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</si>
  <si>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</si>
  <si>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</si>
  <si>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</si>
  <si>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</si>
  <si>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</si>
  <si>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</si>
  <si>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</si>
  <si>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</si>
  <si>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</si>
  <si>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</si>
  <si>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</si>
  <si>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</si>
  <si>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</si>
  <si>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</si>
  <si>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</si>
  <si>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</si>
  <si>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</si>
  <si>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</si>
  <si>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</si>
  <si>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</si>
  <si>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</si>
  <si>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</si>
  <si>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</si>
  <si>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</si>
  <si>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</si>
  <si>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</si>
  <si>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</si>
  <si>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</si>
  <si>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</si>
  <si>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</si>
  <si>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</si>
  <si>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</si>
  <si>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</si>
  <si>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</si>
  <si>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</si>
  <si>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</si>
  <si>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</si>
  <si>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</si>
  <si>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</si>
  <si>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</si>
  <si>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</si>
  <si>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</si>
  <si>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</si>
  <si>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</si>
  <si>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</si>
  <si>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</si>
  <si>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</si>
  <si>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</si>
  <si>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</si>
  <si>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</si>
  <si>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</si>
  <si>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</si>
  <si>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</si>
  <si>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</si>
  <si>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</si>
  <si>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</si>
  <si>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</si>
  <si>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</si>
  <si>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</si>
  <si>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</si>
  <si>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</si>
  <si>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</si>
  <si>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</si>
  <si>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</si>
  <si>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</si>
  <si>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</si>
  <si>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</si>
  <si>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</si>
  <si>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</si>
  <si>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</si>
  <si>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</si>
  <si>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</si>
  <si>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</si>
  <si>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</si>
  <si>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</si>
  <si>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</si>
  <si>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</si>
  <si>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</si>
  <si>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</si>
  <si>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</si>
  <si>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</si>
  <si>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</si>
  <si>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</si>
  <si>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</si>
  <si>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</si>
  <si>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</si>
  <si>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</si>
  <si>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</si>
  <si>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</si>
  <si>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</si>
  <si>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</si>
  <si>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</si>
  <si>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</si>
  <si>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</si>
  <si>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</si>
  <si>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</si>
  <si>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</si>
  <si>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</si>
  <si>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</si>
  <si>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</si>
  <si>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</si>
  <si>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</si>
  <si>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</si>
  <si>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</si>
  <si>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</si>
  <si>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</si>
  <si>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</si>
  <si>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</si>
  <si>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</si>
  <si>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</si>
  <si>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</si>
  <si>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</si>
  <si>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</si>
  <si>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</si>
  <si>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</si>
  <si>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</si>
  <si>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</si>
  <si>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</si>
  <si>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</si>
  <si>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</si>
  <si>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</si>
  <si>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</si>
  <si>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</si>
  <si>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</si>
  <si>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</si>
  <si>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</si>
  <si>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</si>
  <si>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</si>
  <si>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</si>
  <si>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</si>
  <si>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</si>
  <si>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</si>
  <si>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</si>
  <si>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</si>
  <si>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</si>
  <si>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</si>
  <si>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</si>
  <si>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</si>
  <si>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</si>
  <si>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</si>
  <si>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</si>
  <si>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</si>
  <si>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</si>
  <si>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</si>
  <si>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</si>
  <si>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</si>
  <si>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</si>
  <si>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</si>
  <si>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</si>
  <si>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</si>
  <si>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</si>
  <si>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</si>
  <si>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</si>
  <si>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</si>
  <si>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</si>
  <si>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</si>
  <si>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</si>
  <si>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</si>
  <si>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</si>
  <si>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</si>
  <si>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</si>
  <si>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</si>
  <si>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</si>
  <si>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</si>
  <si>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</si>
  <si>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</si>
  <si>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</si>
  <si>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</si>
  <si>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</si>
  <si>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</si>
  <si>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</si>
  <si>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</si>
  <si>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</si>
  <si>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</si>
  <si>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</si>
  <si>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</si>
  <si>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</si>
  <si>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</si>
  <si>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</si>
  <si>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</si>
  <si>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</si>
  <si>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</si>
  <si>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</si>
  <si>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</si>
  <si>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</si>
  <si>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</si>
  <si>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</si>
  <si>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</si>
  <si>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</si>
  <si>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</si>
  <si>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</si>
  <si>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</si>
  <si>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</si>
  <si>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</si>
  <si>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</si>
  <si>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</si>
  <si>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</si>
  <si>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</si>
  <si>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</si>
  <si>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</si>
  <si>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</si>
  <si>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</si>
  <si>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</si>
  <si>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</si>
  <si>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</si>
  <si>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</si>
  <si>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</si>
  <si>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</si>
  <si>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</si>
  <si>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</si>
  <si>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</si>
  <si>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</si>
  <si>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</si>
  <si>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</si>
  <si>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</si>
  <si>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</si>
  <si>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</si>
  <si>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</si>
  <si>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</si>
  <si>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</si>
  <si>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</si>
  <si>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</si>
  <si>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</si>
  <si>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</si>
  <si>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</si>
  <si>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</si>
  <si>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</si>
  <si>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</si>
  <si>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</si>
  <si>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</si>
  <si>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</si>
  <si>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</si>
  <si>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</si>
  <si>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</si>
  <si>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</si>
  <si>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</si>
  <si>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</si>
  <si>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</si>
  <si>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</si>
  <si>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</si>
  <si>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</si>
  <si>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</si>
  <si>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</si>
  <si>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</si>
  <si>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</si>
  <si>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</si>
  <si>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</si>
  <si>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</si>
  <si>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</si>
  <si>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</si>
  <si>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</si>
  <si>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</si>
  <si>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</si>
  <si>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</si>
  <si>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</si>
  <si>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</si>
  <si>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</si>
  <si>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</si>
  <si>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</si>
  <si>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</si>
  <si>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</si>
  <si>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</si>
  <si>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</si>
  <si>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</si>
  <si>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</si>
  <si>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</si>
  <si>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</si>
  <si>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</si>
  <si>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</si>
  <si>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</si>
  <si>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</si>
  <si>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</si>
  <si>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</si>
  <si>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</si>
  <si>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</si>
  <si>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</si>
  <si>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</si>
  <si>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</si>
  <si>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</si>
  <si>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</si>
  <si>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</si>
  <si>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</si>
  <si>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</si>
  <si>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</si>
  <si>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</si>
  <si>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</si>
  <si>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</si>
  <si>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</si>
  <si>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</si>
  <si>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</si>
  <si>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</si>
  <si>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</si>
  <si>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</si>
  <si>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</si>
  <si>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</si>
  <si>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</si>
  <si>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</si>
  <si>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</si>
  <si>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</si>
  <si>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</si>
  <si>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</si>
  <si>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</si>
  <si>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</si>
  <si>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</si>
  <si>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</si>
  <si>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</si>
  <si>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</si>
  <si>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</si>
  <si>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</si>
  <si>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</si>
  <si>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</si>
  <si>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</si>
  <si>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</si>
  <si>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</si>
  <si>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</si>
  <si>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</si>
  <si>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</si>
  <si>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</si>
  <si>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</si>
  <si>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</si>
  <si>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</si>
  <si>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</si>
  <si>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</si>
  <si>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</si>
  <si>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</si>
  <si>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</si>
  <si>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</si>
  <si>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</si>
  <si>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</si>
  <si>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</si>
  <si>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</si>
  <si>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</si>
  <si>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</si>
  <si>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</si>
  <si>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</si>
  <si>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</si>
  <si>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</si>
  <si>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</si>
  <si>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</si>
  <si>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</si>
  <si>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</si>
  <si>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</si>
  <si>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</si>
  <si>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</si>
  <si>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</si>
  <si>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</si>
  <si>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</si>
  <si>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</si>
  <si>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</si>
  <si>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</si>
  <si>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</si>
  <si>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</si>
  <si>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</si>
  <si>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</si>
  <si>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</si>
  <si>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</si>
  <si>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</si>
  <si>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</si>
  <si>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</si>
  <si>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</si>
  <si>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</si>
  <si>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</si>
  <si>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</si>
  <si>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</si>
  <si>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</si>
  <si>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</si>
  <si>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</si>
  <si>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</si>
  <si>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</si>
  <si>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</si>
  <si>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</si>
  <si>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</si>
  <si>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</si>
  <si>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</si>
  <si>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</si>
  <si>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</si>
  <si>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</si>
  <si>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</si>
  <si>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</si>
  <si>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</si>
  <si>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</si>
  <si>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</si>
  <si>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</si>
  <si>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</si>
  <si>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</si>
  <si>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</si>
  <si>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</si>
  <si>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</si>
  <si>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</si>
  <si>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</si>
  <si>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</si>
  <si>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</si>
  <si>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</si>
  <si>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</si>
  <si>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</si>
  <si>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</si>
  <si>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</si>
  <si>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</si>
  <si>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</si>
  <si>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</si>
  <si>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</si>
  <si>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</si>
  <si>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</si>
  <si>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</si>
  <si>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</si>
  <si>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</si>
  <si>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</si>
  <si>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</si>
  <si>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</si>
  <si>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</si>
  <si>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</si>
  <si>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</si>
  <si>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</si>
  <si>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</si>
  <si>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</si>
  <si>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</si>
  <si>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</si>
  <si>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</si>
  <si>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</si>
  <si>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</si>
  <si>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</si>
  <si>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</si>
  <si>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</si>
  <si>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</si>
  <si>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</si>
  <si>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</si>
  <si>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</si>
  <si>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</si>
  <si>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</si>
  <si>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</si>
  <si>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</si>
  <si>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</si>
  <si>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</si>
  <si>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</si>
  <si>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</si>
  <si>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</si>
  <si>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</si>
  <si>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</si>
  <si>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</si>
  <si>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</si>
  <si>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</si>
  <si>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</si>
  <si>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</si>
  <si>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</si>
  <si>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</si>
  <si>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</si>
  <si>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</si>
  <si>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</si>
  <si>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</si>
  <si>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</si>
  <si>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</si>
  <si>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</si>
  <si>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</si>
  <si>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</si>
  <si>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</si>
  <si>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</si>
  <si>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</si>
  <si>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</si>
  <si>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</si>
  <si>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</si>
  <si>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</si>
  <si>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</si>
  <si>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</si>
  <si>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</si>
  <si>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</si>
  <si>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</si>
  <si>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</si>
  <si>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</si>
  <si>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</si>
  <si>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</si>
  <si>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</si>
  <si>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</si>
  <si>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</si>
  <si>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</si>
  <si>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</si>
  <si>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</si>
  <si>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</si>
  <si>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</si>
  <si>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</si>
  <si>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</si>
  <si>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</si>
  <si>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</si>
  <si>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</si>
  <si>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</si>
  <si>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</si>
  <si>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</si>
  <si>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</si>
  <si>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</si>
  <si>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</si>
  <si>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</si>
  <si>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</si>
  <si>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</si>
  <si>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</si>
  <si>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</si>
  <si>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</si>
  <si>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</si>
  <si>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</si>
  <si>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</si>
  <si>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</si>
  <si>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</si>
  <si>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</si>
  <si>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</si>
  <si>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</si>
  <si>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</si>
  <si>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</si>
  <si>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</si>
  <si>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</si>
  <si>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</si>
  <si>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</si>
  <si>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</si>
  <si>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</si>
  <si>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</si>
  <si>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</si>
  <si>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</si>
  <si>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</si>
  <si>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</si>
  <si>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</si>
  <si>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</si>
  <si>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</si>
  <si>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</si>
  <si>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</si>
  <si>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</si>
  <si>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</si>
  <si>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</si>
  <si>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</si>
  <si>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</si>
  <si>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</si>
  <si>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</si>
  <si>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</si>
  <si>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</si>
  <si>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</si>
  <si>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</si>
  <si>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</si>
  <si>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</si>
  <si>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</si>
  <si>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</si>
  <si>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</si>
  <si>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</si>
  <si>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</si>
  <si>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</si>
  <si>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</si>
  <si>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</si>
  <si>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</si>
  <si>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</si>
  <si>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</si>
  <si>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</si>
  <si>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</si>
  <si>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</si>
  <si>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</si>
  <si>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</si>
  <si>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</si>
  <si>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</si>
  <si>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</si>
  <si>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</si>
  <si>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</si>
  <si>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</si>
  <si>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</si>
  <si>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</si>
  <si>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</si>
  <si>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</si>
  <si>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</si>
  <si>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</si>
  <si>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</si>
  <si>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</si>
  <si>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</si>
  <si>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</si>
  <si>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</si>
  <si>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</si>
  <si>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</si>
  <si>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</si>
  <si>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</si>
  <si>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</si>
  <si>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</si>
  <si>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</si>
  <si>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</si>
  <si>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</si>
  <si>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</si>
  <si>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</si>
  <si>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</si>
  <si>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</si>
  <si>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</si>
  <si>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</si>
  <si>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</si>
  <si>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</si>
  <si>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</si>
  <si>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</si>
  <si>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</si>
  <si>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</si>
  <si>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</si>
  <si>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</si>
  <si>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</si>
  <si>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</si>
  <si>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</si>
  <si>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</si>
  <si>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</si>
  <si>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</si>
  <si>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</si>
  <si>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</si>
  <si>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</si>
  <si>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</si>
  <si>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</si>
  <si>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</si>
  <si>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</si>
  <si>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</si>
  <si>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</si>
  <si>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</si>
  <si>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</si>
  <si>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</si>
  <si>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</si>
  <si>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</si>
  <si>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</si>
  <si>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</si>
  <si>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</si>
  <si>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</si>
  <si>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</si>
  <si>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</si>
  <si>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</si>
  <si>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</si>
  <si>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</si>
  <si>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</si>
  <si>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</si>
  <si>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</si>
  <si>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</si>
  <si>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</si>
  <si>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</si>
  <si>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</si>
  <si>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</si>
  <si>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</si>
  <si>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</si>
  <si>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</si>
  <si>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</si>
  <si>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</si>
  <si>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</si>
  <si>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</si>
  <si>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</si>
  <si>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</si>
  <si>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</si>
  <si>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</si>
  <si>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</si>
  <si>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</si>
  <si>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</si>
  <si>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</si>
  <si>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</si>
  <si>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</si>
  <si>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</si>
  <si>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</si>
  <si>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</si>
  <si>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</si>
  <si>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</si>
  <si>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</si>
  <si>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</si>
  <si>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</si>
  <si>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</si>
  <si>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</si>
  <si>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</si>
  <si>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</si>
  <si>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</si>
  <si>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</si>
  <si>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</si>
  <si>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</si>
  <si>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</si>
  <si>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</si>
  <si>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</si>
  <si>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</si>
  <si>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</si>
  <si>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</si>
  <si>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</si>
  <si>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</si>
  <si>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</si>
  <si>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</si>
  <si>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</si>
  <si>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</si>
  <si>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</si>
  <si>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</si>
  <si>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</si>
  <si>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</si>
  <si>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</si>
  <si>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</si>
  <si>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</si>
  <si>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</si>
  <si>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</si>
  <si>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</si>
  <si>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</si>
  <si>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</si>
  <si>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</si>
  <si>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</si>
  <si>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</si>
  <si>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</si>
  <si>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</si>
  <si>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</si>
  <si>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</si>
  <si>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</si>
  <si>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</si>
  <si>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</si>
  <si>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</si>
  <si>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</si>
  <si>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</si>
  <si>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</si>
  <si>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</si>
  <si>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</si>
  <si>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</si>
  <si>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</si>
  <si>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</si>
  <si>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</si>
  <si>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</si>
  <si>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</si>
  <si>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</si>
  <si>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</si>
  <si>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</si>
  <si>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</si>
  <si>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</si>
  <si>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</si>
  <si>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</si>
  <si>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</si>
  <si>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</si>
  <si>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</si>
  <si>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</si>
  <si>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</si>
  <si>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</si>
  <si>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</si>
  <si>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</si>
  <si>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</si>
  <si>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</si>
  <si>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</si>
  <si>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</si>
  <si>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</si>
  <si>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</si>
  <si>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</si>
  <si>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</si>
  <si>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</si>
  <si>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</si>
  <si>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</si>
  <si>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</si>
  <si>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</si>
  <si>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</si>
  <si>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</si>
  <si>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</si>
  <si>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</si>
  <si>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</si>
  <si>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</si>
  <si>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</si>
  <si>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</si>
  <si>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</si>
  <si>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</si>
  <si>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</si>
  <si>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</si>
  <si>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</si>
  <si>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</si>
  <si>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</si>
  <si>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</si>
  <si>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</si>
  <si>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</si>
  <si>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</si>
  <si>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</si>
  <si>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</si>
  <si>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</si>
  <si>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</si>
  <si>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</si>
  <si>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</si>
  <si>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</si>
  <si>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</si>
  <si>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</si>
  <si>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</si>
  <si>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</si>
  <si>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</si>
  <si>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</si>
  <si>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</si>
  <si>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</si>
  <si>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</si>
  <si>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</si>
  <si>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</si>
  <si>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</si>
  <si>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</si>
  <si>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</si>
  <si>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</si>
  <si>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</si>
  <si>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</si>
  <si>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</si>
  <si>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</si>
  <si>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</si>
  <si>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</si>
  <si>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</si>
  <si>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</si>
  <si>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</si>
  <si>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</si>
  <si>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</si>
  <si>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</si>
  <si>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</si>
  <si>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</si>
  <si>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</si>
  <si>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</si>
  <si>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</si>
  <si>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</si>
  <si>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</si>
  <si>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</si>
  <si>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</si>
  <si>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</si>
  <si>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</si>
  <si>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</si>
  <si>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</si>
  <si>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</si>
  <si>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</si>
  <si>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</si>
  <si>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</si>
  <si>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</si>
  <si>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</si>
  <si>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</si>
  <si>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</si>
  <si>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</si>
  <si>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</si>
  <si>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</si>
  <si>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</si>
  <si>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</si>
  <si>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</si>
  <si>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</si>
  <si>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</si>
  <si>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</si>
  <si>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</si>
  <si>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</si>
  <si>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</si>
  <si>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</si>
  <si>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</si>
  <si>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</si>
  <si>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</si>
  <si>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</si>
  <si>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</si>
  <si>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</si>
  <si>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</si>
  <si>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</si>
  <si>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</si>
  <si>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</si>
  <si>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</si>
  <si>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</si>
  <si>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</si>
  <si>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</si>
  <si>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</si>
  <si>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</si>
  <si>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</si>
  <si>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</si>
  <si>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</si>
  <si>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</si>
  <si>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</si>
  <si>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</si>
  <si>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</si>
  <si>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</si>
  <si>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</si>
  <si>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</si>
  <si>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</si>
  <si>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</si>
  <si>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</si>
  <si>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</si>
  <si>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</si>
  <si>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</si>
  <si>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</si>
  <si>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</si>
  <si>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</si>
  <si>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</si>
  <si>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</si>
  <si>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</si>
  <si>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</si>
  <si>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</si>
  <si>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</si>
  <si>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</si>
  <si>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</si>
  <si>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</si>
  <si>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</si>
  <si>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</si>
  <si>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</si>
  <si>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</si>
  <si>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</si>
  <si>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</si>
  <si>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</si>
  <si>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</si>
  <si>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</si>
  <si>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</si>
  <si>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</si>
  <si>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</si>
  <si>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</si>
  <si>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</si>
  <si>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</si>
  <si>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</si>
  <si>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</si>
  <si>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</si>
  <si>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</si>
  <si>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</si>
  <si>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</si>
  <si>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</si>
  <si>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</si>
  <si>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</si>
  <si>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</si>
  <si>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</si>
  <si>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</si>
  <si>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</si>
  <si>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</si>
  <si>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</si>
  <si>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</si>
  <si>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</si>
  <si>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</si>
  <si>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</si>
  <si>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</si>
  <si>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</si>
  <si>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</si>
  <si>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</si>
  <si>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</si>
  <si>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</si>
  <si>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</si>
  <si>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</si>
  <si>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</si>
  <si>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</si>
  <si>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</si>
  <si>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</si>
  <si>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</si>
  <si>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</si>
  <si>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</si>
  <si>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</si>
  <si>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</si>
  <si>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</si>
  <si>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</si>
  <si>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</si>
  <si>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</si>
  <si>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</si>
  <si>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</si>
  <si>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</si>
  <si>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</si>
  <si>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</si>
  <si>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</si>
  <si>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</si>
  <si>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</si>
  <si>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</si>
  <si>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</si>
  <si>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</si>
  <si>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</si>
  <si>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</si>
  <si>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</si>
  <si>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</si>
  <si>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</si>
  <si>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</si>
  <si>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</si>
  <si>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</si>
  <si>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</si>
  <si>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</si>
  <si>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</si>
  <si>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</si>
  <si>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</si>
  <si>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</si>
  <si>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</si>
  <si>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</si>
  <si>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</si>
  <si>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</si>
  <si>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</si>
  <si>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</si>
  <si>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</si>
  <si>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</si>
  <si>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</si>
  <si>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</si>
  <si>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</si>
  <si>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</si>
  <si>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</si>
  <si>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</si>
  <si>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</si>
  <si>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</si>
  <si>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</si>
  <si>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</si>
  <si>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</si>
  <si>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</si>
  <si>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</si>
  <si>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</si>
  <si>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</si>
  <si>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</si>
  <si>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</si>
  <si>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</si>
  <si>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</si>
  <si>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</si>
  <si>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</si>
  <si>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</si>
  <si>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</si>
  <si>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</si>
  <si>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</si>
  <si>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</si>
  <si>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</si>
  <si>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</si>
  <si>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</si>
  <si>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</si>
  <si>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</si>
  <si>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</si>
  <si>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</si>
  <si>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</si>
  <si>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</si>
  <si>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</si>
  <si>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</si>
  <si>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</si>
  <si>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</si>
  <si>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</si>
  <si>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</si>
  <si>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</si>
  <si>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</si>
  <si>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</si>
  <si>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</si>
  <si>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</si>
  <si>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</si>
  <si>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</si>
  <si>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</si>
  <si>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</si>
  <si>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</si>
  <si>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</si>
  <si>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</si>
  <si>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</si>
  <si>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</si>
  <si>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</si>
  <si>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</si>
  <si>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</si>
  <si>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</si>
  <si>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</si>
  <si>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</si>
  <si>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</si>
  <si>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</si>
  <si>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</si>
  <si>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</si>
  <si>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</si>
  <si>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</si>
  <si>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</si>
  <si>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</si>
  <si>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</si>
  <si>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</si>
  <si>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</si>
  <si>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</si>
  <si>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</si>
  <si>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</si>
  <si>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</si>
  <si>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</si>
  <si>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</si>
  <si>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</si>
  <si>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</si>
  <si>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</si>
  <si>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</si>
  <si>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</si>
  <si>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</si>
  <si>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</si>
  <si>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</si>
  <si>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</si>
  <si>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</si>
  <si>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</si>
  <si>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</si>
  <si>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</si>
  <si>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</si>
  <si>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</si>
  <si>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</si>
  <si>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</si>
  <si>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</si>
  <si>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</si>
  <si>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</si>
  <si>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</si>
  <si>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</si>
  <si>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</si>
  <si>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</si>
  <si>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</si>
  <si>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</si>
  <si>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</si>
  <si>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</si>
  <si>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</si>
  <si>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</si>
  <si>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</si>
  <si>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</si>
  <si>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</si>
  <si>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</si>
  <si>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</si>
  <si>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</si>
  <si>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</si>
  <si>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</si>
  <si>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</si>
  <si>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</si>
  <si>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</si>
  <si>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</si>
  <si>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</si>
  <si>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</si>
  <si>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</si>
  <si>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</si>
  <si>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</si>
  <si>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</si>
  <si>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</si>
  <si>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</si>
  <si>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</si>
  <si>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</si>
  <si>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</si>
  <si>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</si>
  <si>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</si>
  <si>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</si>
  <si>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</si>
  <si>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</si>
  <si>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</si>
  <si>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</si>
  <si>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</si>
  <si>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</si>
  <si>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</si>
  <si>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</si>
  <si>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</si>
  <si>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</si>
  <si>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</si>
  <si>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</si>
  <si>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</si>
  <si>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</si>
  <si>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</si>
  <si>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</si>
  <si>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</si>
  <si>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</si>
  <si>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</si>
  <si>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</si>
  <si>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</si>
  <si>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</si>
  <si>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</si>
  <si>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</si>
  <si>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</si>
  <si>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</si>
  <si>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</si>
  <si>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</si>
  <si>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</si>
  <si>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</si>
  <si>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</si>
  <si>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</si>
  <si>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</si>
  <si>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</si>
  <si>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</si>
  <si>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</si>
  <si>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</si>
  <si>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</si>
  <si>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</si>
  <si>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</si>
  <si>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</si>
  <si>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</si>
  <si>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</si>
  <si>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</si>
  <si>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</si>
  <si>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</si>
  <si>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</si>
  <si>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</si>
  <si>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</si>
  <si>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</si>
  <si>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</si>
  <si>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</si>
  <si>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</si>
  <si>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</si>
  <si>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</si>
  <si>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</si>
  <si>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</si>
  <si>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</si>
  <si>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</si>
  <si>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</si>
  <si>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</si>
  <si>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</si>
  <si>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</si>
  <si>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</si>
  <si>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</si>
  <si>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</si>
  <si>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</si>
  <si>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</si>
  <si>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</si>
  <si>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</si>
  <si>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</si>
  <si>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</si>
  <si>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</si>
  <si>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</si>
  <si>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</si>
  <si>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</si>
  <si>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</si>
  <si>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</si>
  <si>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</si>
  <si>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</si>
  <si>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</si>
  <si>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</si>
  <si>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</si>
  <si>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</si>
  <si>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</si>
  <si>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</si>
  <si>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</si>
  <si>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</si>
  <si>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</si>
  <si>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</si>
  <si>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</si>
  <si>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</si>
  <si>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</si>
  <si>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</si>
  <si>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</si>
  <si>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</si>
  <si>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</si>
  <si>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</si>
  <si>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</si>
  <si>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</si>
  <si>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</si>
  <si>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</si>
  <si>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</si>
  <si>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</si>
  <si>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</si>
  <si>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</si>
  <si>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</si>
  <si>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</si>
  <si>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</si>
  <si>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</si>
  <si>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</si>
  <si>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</si>
  <si>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</si>
  <si>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</si>
  <si>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</si>
  <si>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</si>
  <si>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</si>
  <si>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</si>
  <si>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</si>
  <si>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</si>
  <si>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</si>
  <si>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</si>
  <si>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</si>
  <si>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</si>
  <si>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</si>
  <si>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</si>
  <si>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</si>
  <si>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</si>
  <si>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</si>
  <si>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</si>
  <si>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</si>
  <si>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</si>
  <si>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</si>
  <si>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</si>
  <si>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</si>
  <si>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</si>
  <si>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</si>
  <si>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</si>
  <si>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</si>
  <si>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</si>
  <si>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</si>
  <si>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</si>
  <si>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</si>
  <si>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</si>
  <si>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</si>
  <si>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</si>
  <si>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</si>
  <si>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</si>
  <si>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</si>
  <si>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</si>
  <si>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</si>
  <si>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</si>
  <si>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</si>
  <si>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</si>
  <si>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</si>
  <si>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</si>
  <si>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</si>
  <si>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</si>
  <si>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</si>
  <si>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</si>
  <si>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</si>
  <si>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</si>
  <si>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</si>
  <si>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</si>
  <si>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</si>
  <si>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</si>
  <si>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</si>
  <si>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</si>
  <si>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</si>
  <si>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</si>
  <si>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</si>
  <si>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</si>
  <si>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</si>
  <si>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</si>
  <si>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</si>
  <si>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</si>
  <si>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</si>
  <si>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</si>
  <si>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</si>
  <si>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</si>
  <si>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</si>
  <si>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</si>
  <si>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</si>
  <si>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</si>
  <si>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</si>
  <si>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</si>
  <si>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</si>
  <si>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</si>
  <si>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</si>
  <si>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</si>
  <si>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</si>
  <si>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</si>
  <si>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</si>
  <si>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</si>
  <si>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</si>
  <si>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</si>
  <si>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</si>
  <si>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</si>
  <si>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</si>
  <si>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</si>
  <si>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</si>
  <si>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</si>
  <si>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</si>
  <si>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</si>
  <si>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</si>
  <si>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</si>
  <si>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</si>
  <si>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</si>
  <si>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</si>
  <si>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</si>
  <si>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</si>
  <si>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</si>
  <si>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</si>
  <si>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</si>
  <si>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</si>
  <si>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</si>
  <si>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</si>
  <si>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</si>
  <si>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</si>
  <si>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</si>
  <si>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</si>
  <si>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</si>
  <si>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</si>
  <si>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</si>
  <si>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</si>
  <si>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</si>
  <si>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</si>
  <si>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</si>
  <si>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</si>
  <si>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</si>
  <si>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</si>
  <si>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</si>
  <si>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</si>
  <si>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</si>
  <si>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</si>
  <si>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</si>
  <si>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</si>
  <si>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</si>
  <si>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</si>
  <si>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</si>
  <si>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</si>
  <si>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</si>
  <si>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</si>
  <si>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</si>
  <si>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</si>
  <si>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</si>
  <si>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</si>
  <si>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</si>
  <si>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</si>
  <si>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</si>
  <si>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</si>
  <si>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</si>
  <si>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</si>
  <si>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</si>
  <si>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</si>
  <si>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</si>
  <si>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</si>
  <si>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</si>
  <si>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</si>
  <si>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</si>
  <si>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</si>
  <si>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</si>
  <si>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</si>
  <si>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</si>
  <si>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</si>
  <si>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</si>
  <si>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</si>
  <si>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</si>
  <si>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</si>
  <si>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</si>
  <si>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</si>
  <si>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</si>
  <si>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</si>
  <si>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</si>
  <si>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</si>
  <si>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</si>
  <si>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</si>
  <si>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</si>
  <si>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</si>
  <si>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</si>
  <si>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</si>
  <si>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</si>
  <si>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</si>
  <si>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</si>
  <si>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</si>
  <si>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</si>
  <si>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</si>
  <si>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</si>
  <si>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</si>
  <si>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</si>
  <si>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</si>
  <si>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</si>
  <si>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</si>
  <si>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</si>
  <si>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</si>
  <si>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</si>
  <si>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</si>
  <si>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</si>
  <si>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</si>
  <si>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</si>
  <si>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</si>
  <si>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</si>
  <si>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</si>
  <si>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</si>
  <si>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</si>
  <si>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</si>
  <si>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</si>
  <si>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</si>
  <si>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</si>
  <si>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</si>
  <si>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</si>
  <si>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</si>
  <si>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</si>
  <si>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</si>
  <si>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</si>
  <si>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</si>
  <si>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</si>
  <si>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</si>
  <si>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</si>
  <si>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</si>
  <si>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</si>
  <si>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</si>
  <si>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</si>
  <si>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</si>
  <si>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</si>
  <si>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</si>
  <si>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</si>
  <si>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</si>
  <si>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</si>
  <si>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</si>
  <si>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</si>
  <si>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</si>
  <si>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</si>
  <si>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</si>
  <si>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</si>
  <si>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</si>
  <si>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</si>
  <si>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</si>
  <si>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</si>
  <si>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</si>
  <si>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</si>
  <si>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</si>
  <si>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</si>
  <si>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</si>
  <si>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</si>
  <si>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</si>
  <si>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</si>
  <si>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</si>
  <si>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</si>
  <si>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</si>
  <si>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</si>
  <si>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</si>
  <si>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</si>
  <si>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</si>
  <si>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</si>
  <si>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</si>
  <si>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</si>
  <si>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</si>
  <si>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</si>
  <si>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</si>
  <si>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</si>
  <si>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</si>
  <si>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</si>
  <si>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</si>
  <si>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</si>
  <si>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</si>
  <si>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</si>
  <si>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</si>
  <si>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</si>
  <si>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</si>
  <si>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</si>
  <si>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</si>
  <si>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</si>
  <si>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</si>
  <si>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</si>
  <si>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</si>
  <si>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</si>
  <si>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</si>
  <si>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</si>
  <si>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</si>
  <si>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</si>
  <si>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</si>
  <si>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</si>
  <si>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</si>
  <si>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</si>
  <si>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</si>
  <si>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</si>
  <si>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</si>
  <si>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</si>
  <si>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</si>
  <si>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</si>
  <si>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</si>
  <si>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</si>
  <si>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</si>
  <si>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</si>
  <si>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</si>
  <si>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</si>
  <si>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</si>
  <si>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</si>
  <si>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</si>
  <si>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</si>
  <si>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</si>
  <si>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</si>
  <si>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</si>
  <si>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</si>
  <si>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</si>
  <si>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</si>
  <si>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</si>
  <si>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</si>
  <si>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</si>
  <si>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</si>
  <si>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</si>
  <si>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</si>
  <si>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</si>
  <si>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</si>
  <si>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</si>
  <si>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</si>
  <si>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</si>
  <si>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</si>
  <si>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</si>
  <si>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</si>
  <si>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</si>
  <si>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</si>
  <si>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</si>
  <si>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</si>
  <si>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</si>
  <si>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</si>
  <si>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</si>
  <si>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</si>
  <si>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</si>
  <si>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</si>
  <si>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</si>
  <si>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</si>
  <si>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</si>
  <si>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</si>
  <si>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</si>
  <si>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</si>
  <si>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</si>
  <si>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</si>
  <si>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</si>
  <si>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</si>
  <si>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</si>
  <si>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</si>
  <si>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</si>
  <si>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</si>
  <si>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</si>
  <si>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</si>
  <si>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</si>
  <si>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</si>
  <si>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</si>
  <si>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</si>
  <si>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</si>
  <si>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</si>
  <si>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</si>
  <si>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</si>
  <si>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</si>
  <si>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</si>
  <si>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</si>
  <si>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</si>
  <si>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</si>
  <si>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</si>
  <si>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</si>
  <si>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</si>
  <si>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</si>
  <si>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</si>
  <si>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</si>
  <si>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</si>
  <si>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</si>
  <si>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</si>
  <si>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</si>
  <si>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</si>
  <si>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</si>
  <si>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</si>
  <si>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</si>
  <si>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</si>
  <si>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</si>
  <si>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</si>
  <si>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</si>
  <si>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</si>
  <si>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</si>
  <si>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</si>
  <si>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</si>
  <si>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</si>
  <si>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</si>
  <si>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</si>
  <si>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</si>
  <si>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</si>
  <si>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</si>
  <si>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</si>
  <si>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</si>
  <si>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</si>
  <si>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</si>
  <si>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</si>
  <si>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</si>
  <si>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</si>
  <si>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</si>
  <si>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</si>
  <si>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</si>
  <si>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</si>
  <si>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</si>
  <si>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</si>
  <si>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</si>
  <si>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</si>
  <si>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</si>
  <si>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</si>
  <si>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</si>
  <si>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</si>
  <si>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</si>
  <si>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</si>
  <si>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</si>
  <si>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</si>
  <si>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</si>
  <si>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</si>
  <si>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</si>
  <si>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</si>
  <si>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</si>
  <si>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</si>
  <si>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</si>
  <si>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</si>
  <si>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</si>
  <si>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</si>
  <si>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</si>
  <si>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</si>
  <si>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</si>
  <si>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</si>
  <si>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</si>
  <si>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</si>
  <si>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</si>
  <si>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</si>
  <si>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</si>
  <si>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</si>
  <si>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</si>
  <si>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</si>
  <si>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</si>
  <si>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</si>
  <si>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</si>
  <si>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</si>
  <si>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</si>
  <si>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</si>
  <si>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</si>
  <si>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</si>
  <si>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</si>
  <si>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</si>
  <si>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</si>
  <si>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</si>
  <si>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</si>
  <si>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</si>
  <si>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</si>
  <si>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</si>
  <si>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</si>
  <si>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</si>
  <si>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</si>
  <si>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</si>
  <si>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</si>
  <si>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</si>
  <si>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</si>
  <si>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</si>
  <si>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</si>
  <si>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</si>
  <si>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</si>
  <si>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</si>
  <si>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</si>
  <si>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</si>
  <si>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</si>
  <si>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</si>
  <si>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</si>
  <si>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</si>
  <si>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</si>
  <si>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</si>
  <si>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</si>
  <si>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</si>
  <si>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</si>
  <si>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</si>
  <si>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</si>
  <si>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</si>
  <si>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</si>
  <si>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</si>
  <si>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</si>
  <si>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</si>
  <si>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</si>
  <si>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</si>
  <si>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</si>
  <si>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</si>
  <si>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</si>
  <si>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</si>
  <si>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</si>
  <si>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</si>
  <si>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</si>
  <si>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</si>
  <si>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</si>
  <si>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</si>
  <si>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</si>
  <si>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</si>
  <si>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</si>
  <si>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</si>
  <si>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</si>
  <si>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</si>
  <si>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</si>
  <si>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</si>
  <si>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</si>
  <si>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</si>
  <si>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</si>
  <si>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</si>
  <si>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</si>
  <si>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</si>
  <si>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</si>
  <si>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</si>
  <si>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</si>
  <si>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</si>
  <si>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</si>
  <si>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</si>
  <si>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</si>
  <si>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</si>
  <si>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</si>
  <si>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</si>
  <si>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</si>
  <si>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</si>
  <si>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</si>
  <si>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</si>
  <si>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</si>
  <si>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</si>
  <si>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</si>
  <si>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</si>
  <si>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</si>
  <si>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</si>
  <si>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</si>
  <si>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</si>
  <si>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</si>
  <si>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</si>
  <si>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</si>
  <si>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</si>
  <si>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</si>
  <si>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</si>
  <si>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</si>
  <si>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</si>
  <si>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</si>
  <si>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</si>
  <si>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</si>
  <si>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</si>
  <si>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</si>
  <si>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</si>
  <si>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</si>
  <si>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</si>
  <si>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</si>
  <si>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</si>
  <si>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</si>
  <si>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</si>
  <si>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</si>
  <si>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</si>
  <si>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</si>
  <si>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</si>
  <si>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</si>
  <si>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</si>
  <si>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</si>
  <si>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</si>
  <si>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</si>
  <si>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</si>
  <si>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</si>
  <si>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</si>
  <si>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</si>
  <si>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</si>
  <si>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</si>
  <si>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</si>
  <si>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</si>
  <si>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</si>
  <si>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</si>
  <si>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</si>
  <si>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</si>
  <si>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</si>
  <si>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</si>
  <si>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</si>
  <si>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</si>
  <si>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</si>
  <si>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</si>
  <si>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</si>
  <si>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</si>
  <si>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</si>
  <si>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</si>
  <si>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</si>
  <si>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</si>
  <si>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</si>
  <si>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</si>
  <si>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</si>
  <si>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</si>
  <si>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</si>
  <si>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</si>
  <si>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</si>
  <si>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</si>
  <si>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</si>
  <si>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</si>
  <si>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</si>
  <si>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</si>
  <si>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</si>
  <si>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</si>
  <si>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</si>
  <si>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</si>
  <si>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</si>
  <si>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</si>
  <si>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</si>
  <si>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</si>
  <si>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</si>
  <si>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</si>
  <si>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</si>
  <si>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</si>
  <si>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</si>
  <si>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</si>
  <si>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</si>
  <si>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</si>
  <si>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</si>
  <si>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</si>
  <si>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</si>
  <si>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</si>
  <si>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</si>
  <si>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</si>
  <si>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</si>
  <si>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</si>
  <si>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</si>
  <si>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</si>
  <si>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</si>
  <si>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</si>
  <si>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</si>
  <si>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</si>
  <si>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</si>
  <si>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</si>
  <si>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</si>
  <si>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</si>
  <si>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</si>
  <si>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</si>
  <si>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</si>
  <si>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</si>
  <si>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</si>
  <si>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</si>
  <si>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</si>
  <si>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</si>
  <si>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</si>
  <si>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</si>
  <si>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</si>
  <si>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</si>
  <si>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</si>
  <si>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</si>
  <si>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</si>
  <si>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</si>
  <si>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</si>
  <si>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</si>
  <si>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</si>
  <si>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</si>
  <si>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</si>
  <si>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</si>
  <si>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</si>
  <si>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</si>
  <si>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</si>
  <si>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</si>
  <si>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</si>
  <si>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</si>
  <si>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</si>
  <si>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</si>
  <si>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</si>
  <si>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</si>
  <si>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</si>
  <si>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</si>
  <si>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</si>
  <si>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</si>
  <si>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</si>
  <si>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</si>
  <si>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</si>
  <si>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</si>
  <si>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</si>
  <si>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</si>
  <si>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</si>
  <si>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</si>
  <si>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</si>
  <si>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</si>
  <si>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</si>
  <si>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</si>
  <si>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</si>
  <si>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</si>
  <si>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</si>
  <si>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</si>
  <si>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</si>
  <si>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</si>
  <si>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</si>
  <si>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</si>
  <si>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</si>
  <si>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</si>
  <si>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</si>
  <si>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</si>
  <si>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</si>
  <si>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</si>
  <si>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</si>
  <si>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</si>
  <si>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</si>
  <si>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</si>
  <si>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</si>
  <si>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</si>
  <si>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</si>
  <si>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</si>
  <si>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</si>
  <si>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</si>
  <si>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</si>
  <si>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</si>
  <si>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</si>
  <si>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</si>
  <si>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</si>
  <si>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</si>
  <si>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</si>
  <si>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</si>
  <si>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</si>
  <si>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</si>
  <si>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</si>
  <si>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</si>
  <si>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</si>
  <si>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</si>
  <si>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</si>
  <si>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</si>
  <si>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</si>
  <si>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</si>
  <si>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</si>
  <si>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</si>
  <si>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</si>
  <si>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</si>
  <si>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</si>
  <si>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</si>
  <si>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</si>
  <si>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</si>
  <si>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</si>
  <si>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</si>
  <si>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</si>
  <si>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</si>
  <si>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</si>
  <si>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</si>
  <si>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</si>
  <si>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</si>
  <si>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</si>
  <si>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</si>
  <si>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</si>
  <si>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</si>
  <si>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</si>
  <si>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</si>
  <si>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</si>
  <si>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</si>
  <si>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</si>
  <si>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</si>
  <si>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</si>
  <si>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</si>
  <si>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</si>
  <si>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</si>
  <si>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</si>
  <si>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</si>
  <si>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</si>
  <si>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</si>
  <si>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</si>
  <si>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</si>
  <si>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</si>
  <si>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</si>
  <si>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</si>
  <si>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</si>
  <si>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</si>
  <si>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</si>
  <si>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</si>
  <si>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</si>
  <si>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</si>
  <si>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</si>
  <si>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</si>
  <si>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</si>
  <si>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</si>
  <si>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</si>
  <si>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</si>
  <si>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</si>
  <si>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</si>
  <si>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</si>
  <si>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</si>
  <si>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</si>
  <si>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</si>
  <si>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</si>
  <si>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</si>
  <si>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</si>
  <si>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</si>
  <si>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</si>
  <si>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</si>
  <si>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</si>
  <si>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</si>
  <si>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</si>
  <si>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</si>
  <si>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</si>
  <si>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</si>
  <si>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</si>
  <si>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</si>
  <si>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</si>
  <si>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</si>
  <si>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</si>
  <si>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</si>
  <si>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</si>
  <si>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</si>
  <si>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</si>
  <si>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</si>
  <si>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</si>
  <si>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</si>
  <si>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</si>
  <si>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</si>
  <si>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</si>
  <si>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</si>
  <si>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</si>
  <si>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</si>
  <si>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</si>
  <si>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</si>
  <si>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</si>
  <si>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</si>
  <si>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</si>
  <si>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</si>
  <si>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</si>
  <si>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</si>
  <si>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</si>
  <si>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</si>
  <si>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</si>
  <si>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</si>
  <si>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</si>
  <si>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</si>
  <si>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</si>
  <si>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</si>
  <si>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</si>
  <si>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</si>
  <si>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</si>
  <si>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</si>
  <si>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</si>
  <si>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</si>
  <si>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</si>
  <si>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</si>
  <si>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</si>
  <si>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</si>
  <si>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</si>
  <si>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</si>
  <si>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</si>
  <si>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</si>
  <si>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</si>
  <si>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</si>
  <si>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</si>
  <si>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</si>
  <si>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</si>
  <si>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</si>
  <si>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</si>
  <si>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</si>
  <si>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</si>
  <si>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</si>
  <si>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</si>
  <si>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</si>
  <si>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</si>
  <si>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</si>
  <si>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</si>
  <si>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</si>
  <si>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</si>
  <si>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</si>
  <si>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</si>
  <si>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</si>
  <si>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</si>
  <si>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</si>
  <si>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</si>
  <si>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</si>
  <si>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</si>
  <si>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</si>
  <si>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</si>
  <si>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</si>
  <si>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</si>
  <si>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</si>
  <si>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</si>
  <si>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</si>
  <si>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</si>
  <si>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</si>
  <si>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</si>
  <si>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</si>
  <si>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</si>
  <si>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</si>
  <si>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</si>
  <si>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</si>
  <si>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</si>
  <si>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</si>
  <si>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</si>
  <si>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</si>
  <si>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</si>
  <si>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</si>
  <si>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</si>
  <si>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</si>
  <si>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</si>
  <si>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</si>
  <si>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</si>
  <si>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</si>
  <si>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</si>
  <si>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</si>
  <si>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</si>
  <si>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</si>
  <si>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</si>
  <si>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</si>
  <si>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</si>
  <si>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</si>
  <si>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</si>
  <si>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</si>
  <si>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</si>
  <si>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</si>
  <si>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</si>
  <si>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</si>
  <si>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</si>
  <si>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</si>
  <si>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</si>
  <si>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</si>
  <si>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</si>
  <si>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</si>
  <si>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</si>
  <si>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</si>
  <si>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</si>
  <si>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</si>
  <si>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</si>
  <si>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</si>
  <si>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</si>
  <si>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</si>
  <si>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</si>
  <si>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</si>
  <si>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</si>
  <si>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</si>
  <si>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</si>
  <si>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</si>
  <si>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</si>
  <si>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</si>
  <si>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</si>
  <si>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</si>
  <si>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</si>
  <si>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</si>
  <si>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</si>
  <si>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</si>
  <si>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</si>
  <si>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</si>
  <si>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</si>
  <si>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</si>
  <si>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</si>
  <si>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</si>
  <si>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</si>
  <si>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</si>
  <si>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</si>
  <si>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</si>
  <si>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</si>
  <si>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</si>
  <si>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</si>
  <si>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</si>
  <si>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</si>
  <si>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</si>
  <si>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</si>
  <si>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</si>
  <si>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</si>
  <si>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</si>
  <si>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</si>
  <si>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</si>
  <si>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</si>
  <si>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</si>
  <si>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</si>
  <si>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</si>
  <si>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</si>
  <si>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</si>
  <si>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</si>
  <si>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</si>
  <si>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</si>
  <si>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</si>
  <si>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</si>
  <si>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</si>
  <si>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</si>
  <si>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</si>
  <si>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</si>
  <si>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</si>
  <si>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</si>
  <si>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</si>
  <si>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</si>
  <si>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</si>
  <si>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</si>
  <si>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</si>
  <si>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</si>
  <si>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</si>
  <si>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</si>
  <si>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</si>
  <si>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</si>
  <si>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</si>
  <si>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</si>
  <si>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</si>
  <si>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</si>
  <si>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</si>
  <si>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</si>
  <si>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</si>
  <si>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</si>
  <si>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</si>
  <si>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</si>
  <si>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</si>
  <si>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</si>
  <si>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</si>
  <si>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</si>
  <si>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</si>
  <si>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</si>
  <si>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</si>
  <si>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</si>
  <si>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</si>
  <si>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</si>
  <si>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</si>
  <si>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</si>
  <si>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</si>
  <si>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</si>
  <si>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</si>
  <si>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</si>
  <si>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</si>
  <si>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</si>
  <si>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</si>
  <si>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</si>
  <si>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</si>
  <si>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</si>
  <si>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</si>
  <si>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</si>
  <si>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</si>
  <si>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</si>
  <si>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</si>
  <si>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</si>
  <si>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</si>
  <si>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</si>
  <si>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</si>
  <si>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</si>
  <si>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</si>
  <si>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</si>
  <si>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</si>
  <si>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</si>
  <si>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</si>
  <si>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</si>
  <si>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</si>
  <si>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</si>
  <si>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</si>
  <si>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</si>
  <si>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</si>
  <si>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</si>
  <si>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</si>
  <si>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</si>
  <si>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</si>
  <si>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</si>
  <si>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</si>
  <si>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</si>
  <si>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</si>
  <si>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</si>
  <si>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</si>
  <si>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</si>
  <si>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</si>
  <si>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</si>
  <si>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</si>
  <si>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</si>
  <si>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</si>
  <si>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</si>
  <si>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</si>
  <si>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</si>
  <si>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</si>
  <si>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</si>
  <si>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</si>
  <si>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</si>
  <si>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</si>
  <si>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</si>
  <si>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</si>
  <si>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</si>
  <si>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</si>
  <si>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</si>
  <si>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</si>
  <si>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</si>
  <si>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</si>
  <si>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</si>
  <si>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</si>
  <si>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</si>
  <si>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</si>
  <si>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</si>
  <si>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</si>
  <si>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</si>
  <si>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</si>
  <si>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</si>
  <si>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</si>
  <si>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</si>
  <si>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</si>
  <si>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</si>
  <si>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</si>
  <si>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</si>
  <si>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</si>
  <si>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</si>
  <si>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</si>
  <si>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</si>
  <si>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</si>
  <si>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</si>
  <si>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</si>
  <si>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</si>
  <si>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</si>
  <si>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</si>
  <si>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</si>
  <si>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</si>
  <si>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</si>
  <si>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</si>
  <si>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</si>
  <si>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</si>
  <si>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</si>
  <si>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</si>
  <si>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</si>
  <si>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</si>
  <si>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</si>
  <si>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</si>
  <si>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</si>
  <si>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</si>
  <si>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</si>
  <si>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</si>
  <si>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</si>
  <si>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</si>
  <si>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</si>
  <si>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</si>
  <si>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</si>
  <si>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</si>
  <si>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</si>
  <si>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</si>
  <si>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</si>
  <si>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</si>
  <si>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</si>
  <si>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</si>
  <si>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</si>
  <si>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</si>
  <si>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</si>
  <si>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</si>
  <si>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</si>
  <si>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</si>
  <si>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</si>
  <si>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</si>
  <si>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</si>
  <si>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</si>
  <si>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</si>
  <si>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</si>
  <si>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</si>
  <si>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</si>
  <si>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</si>
  <si>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</si>
  <si>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</si>
  <si>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</si>
  <si>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</si>
  <si>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</si>
  <si>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</si>
  <si>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</si>
  <si>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</si>
  <si>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</si>
  <si>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</si>
  <si>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</si>
  <si>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</si>
  <si>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</si>
  <si>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</si>
  <si>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</si>
  <si>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</si>
  <si>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</si>
  <si>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</si>
  <si>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</si>
  <si>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</si>
  <si>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</si>
  <si>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</si>
  <si>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</si>
  <si>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</si>
  <si>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</si>
  <si>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</si>
  <si>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</si>
  <si>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</si>
  <si>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</si>
  <si>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</si>
  <si>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</si>
  <si>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</si>
  <si>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</si>
  <si>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</si>
  <si>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</si>
  <si>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</si>
  <si>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</si>
  <si>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</si>
  <si>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</si>
  <si>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</si>
  <si>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</si>
  <si>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</si>
  <si>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</si>
  <si>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</si>
  <si>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</si>
  <si>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</si>
  <si>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</si>
  <si>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</si>
  <si>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</si>
  <si>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</si>
  <si>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</si>
  <si>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</si>
  <si>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</si>
  <si>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</si>
  <si>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</si>
  <si>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</si>
  <si>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</si>
  <si>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</si>
  <si>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</si>
  <si>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</si>
  <si>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</si>
  <si>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</si>
  <si>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</si>
  <si>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</si>
  <si>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</si>
  <si>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</si>
  <si>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</si>
  <si>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</si>
  <si>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</si>
  <si>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</si>
  <si>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</si>
  <si>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</si>
  <si>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</si>
  <si>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</si>
  <si>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</si>
  <si>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</si>
  <si>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</si>
  <si>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</si>
  <si>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</si>
  <si>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</si>
  <si>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</si>
  <si>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</si>
  <si>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</si>
  <si>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</si>
  <si>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</si>
  <si>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</si>
  <si>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</si>
  <si>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</si>
  <si>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</si>
  <si>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</si>
  <si>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</si>
  <si>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</si>
  <si>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</si>
  <si>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</si>
  <si>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</si>
  <si>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</si>
  <si>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</si>
  <si>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</si>
  <si>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</si>
  <si>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</si>
  <si>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</si>
  <si>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</si>
  <si>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</si>
  <si>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</si>
  <si>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</si>
  <si>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</si>
  <si>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</si>
  <si>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</si>
  <si>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</si>
  <si>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</si>
  <si>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</si>
  <si>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</si>
  <si>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</si>
  <si>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</si>
  <si>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</si>
  <si>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</si>
  <si>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</si>
  <si>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</si>
  <si>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</si>
  <si>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</si>
  <si>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</si>
  <si>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</si>
  <si>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</si>
  <si>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</si>
  <si>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</si>
  <si>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</si>
  <si>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</si>
  <si>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</si>
  <si>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</si>
  <si>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</si>
  <si>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</si>
  <si>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</si>
  <si>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</si>
  <si>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</si>
  <si>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</si>
  <si>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</si>
  <si>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</si>
  <si>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</si>
  <si>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</si>
  <si>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</si>
  <si>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</si>
  <si>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</si>
  <si>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</si>
  <si>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</si>
  <si>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</si>
  <si>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</si>
  <si>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</si>
  <si>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</si>
  <si>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</si>
  <si>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</si>
  <si>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</si>
  <si>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</si>
  <si>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</si>
  <si>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</si>
  <si>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</si>
  <si>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</si>
  <si>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</si>
  <si>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</si>
  <si>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</si>
  <si>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</si>
  <si>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</si>
  <si>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</si>
  <si>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</si>
  <si>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</si>
  <si>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</si>
  <si>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</si>
  <si>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</si>
  <si>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</si>
  <si>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</si>
  <si>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</si>
  <si>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</si>
  <si>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</si>
  <si>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</si>
  <si>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</si>
  <si>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</si>
  <si>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</si>
  <si>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</si>
  <si>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</si>
  <si>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</si>
  <si>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</si>
  <si>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</si>
  <si>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</si>
  <si>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</si>
  <si>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</si>
  <si>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</si>
  <si>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</si>
  <si>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</si>
  <si>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</si>
  <si>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</si>
  <si>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</si>
  <si>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</si>
  <si>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</si>
  <si>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</si>
  <si>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</si>
  <si>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</si>
  <si>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</si>
  <si>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</si>
  <si>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</si>
  <si>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</si>
  <si>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</si>
  <si>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</si>
  <si>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</si>
  <si>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</si>
  <si>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</si>
  <si>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</si>
  <si>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</si>
  <si>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</si>
  <si>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</si>
  <si>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</si>
  <si>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</si>
  <si>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</si>
  <si>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</si>
  <si>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</si>
  <si>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</si>
  <si>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</si>
  <si>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</si>
  <si>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</si>
  <si>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</si>
  <si>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</si>
  <si>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</si>
  <si>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</si>
  <si>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</si>
  <si>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</si>
  <si>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</si>
  <si>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</si>
  <si>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</si>
  <si>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</si>
  <si>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</si>
  <si>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</si>
  <si>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</si>
  <si>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</si>
  <si>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</si>
  <si>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</si>
  <si>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</si>
  <si>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</si>
  <si>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</si>
  <si>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</si>
  <si>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</si>
  <si>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</si>
  <si>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</si>
  <si>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</si>
  <si>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</si>
  <si>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</si>
  <si>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</si>
  <si>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</si>
  <si>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</si>
  <si>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</si>
  <si>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</si>
  <si>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</si>
  <si>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</si>
  <si>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</si>
  <si>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</si>
  <si>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</si>
  <si>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</si>
  <si>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</si>
  <si>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</si>
  <si>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</si>
  <si>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</si>
  <si>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</si>
  <si>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</si>
  <si>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</si>
  <si>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</si>
  <si>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</si>
  <si>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</si>
  <si>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</si>
  <si>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</si>
  <si>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</si>
  <si>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</si>
  <si>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</si>
  <si>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</si>
  <si>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</si>
  <si>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</si>
  <si>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</si>
  <si>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</si>
  <si>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</si>
  <si>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</si>
  <si>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</si>
  <si>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</si>
  <si>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</si>
  <si>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</si>
  <si>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</si>
  <si>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</si>
  <si>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</si>
  <si>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</si>
  <si>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</si>
  <si>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</si>
  <si>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</si>
  <si>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</si>
  <si>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</si>
  <si>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</si>
  <si>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</si>
  <si>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</si>
  <si>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</si>
  <si>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</si>
  <si>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</si>
  <si>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</si>
  <si>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</si>
  <si>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</si>
  <si>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</si>
  <si>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</si>
  <si>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</si>
  <si>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</si>
  <si>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</si>
  <si>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</si>
  <si>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</si>
  <si>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</si>
  <si>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</si>
  <si>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</si>
  <si>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</si>
  <si>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</si>
  <si>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</si>
  <si>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</si>
  <si>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</si>
  <si>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</si>
  <si>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</si>
  <si>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</si>
  <si>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</si>
  <si>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</si>
  <si>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</si>
  <si>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</si>
  <si>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</si>
  <si>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</si>
  <si>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</si>
  <si>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</si>
  <si>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</si>
  <si>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</si>
  <si>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</si>
  <si>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</si>
  <si>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</si>
  <si>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</si>
  <si>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</si>
  <si>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</si>
  <si>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</si>
  <si>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</si>
  <si>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</si>
  <si>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</si>
  <si>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</si>
  <si>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</si>
  <si>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</si>
  <si>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</si>
  <si>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</si>
  <si>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</si>
  <si>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</si>
  <si>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</si>
  <si>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</si>
  <si>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</si>
  <si>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</si>
  <si>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</si>
  <si>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</si>
  <si>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</si>
  <si>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</si>
  <si>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</si>
  <si>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</si>
  <si>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</si>
  <si>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</si>
  <si>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</si>
  <si>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</si>
  <si>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</si>
  <si>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</si>
  <si>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</si>
  <si>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</si>
  <si>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</si>
  <si>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</si>
  <si>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</si>
  <si>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</si>
  <si>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</si>
  <si>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</si>
  <si>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</si>
  <si>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</si>
  <si>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</si>
  <si>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</si>
  <si>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</si>
  <si>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</si>
  <si>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</si>
  <si>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</si>
  <si>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</si>
  <si>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</si>
  <si>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</si>
  <si>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</si>
  <si>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</si>
  <si>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</si>
  <si>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</si>
  <si>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</si>
  <si>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</si>
  <si>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</si>
  <si>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</si>
  <si>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</si>
  <si>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</si>
  <si>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</si>
  <si>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</si>
  <si>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</si>
  <si>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</si>
  <si>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</si>
  <si>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</si>
  <si>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</si>
  <si>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</si>
  <si>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</si>
  <si>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</si>
  <si>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</si>
  <si>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</si>
  <si>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</si>
  <si>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</si>
  <si>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</si>
  <si>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</si>
  <si>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</si>
  <si>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</si>
  <si>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</si>
  <si>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</si>
  <si>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</si>
  <si>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</si>
  <si>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</si>
  <si>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</si>
  <si>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</si>
  <si>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</si>
  <si>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</si>
  <si>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</si>
  <si>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</si>
  <si>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</si>
  <si>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</si>
  <si>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</si>
  <si>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</si>
  <si>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</si>
  <si>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</si>
  <si>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</si>
  <si>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</si>
  <si>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</si>
  <si>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</si>
  <si>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</si>
  <si>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</si>
  <si>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</si>
  <si>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</si>
  <si>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</si>
  <si>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</si>
  <si>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</si>
  <si>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</si>
  <si>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</si>
  <si>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</si>
  <si>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</si>
  <si>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</si>
  <si>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</si>
  <si>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</si>
  <si>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</si>
  <si>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</si>
  <si>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</si>
  <si>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</si>
  <si>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</si>
  <si>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</si>
  <si>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</si>
  <si>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</si>
  <si>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</si>
  <si>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</si>
  <si>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</si>
  <si>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</si>
  <si>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</si>
  <si>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</si>
  <si>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</si>
  <si>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</si>
  <si>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</si>
  <si>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</si>
  <si>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</si>
  <si>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</si>
  <si>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</si>
  <si>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</si>
  <si>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</si>
  <si>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</si>
  <si>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</si>
  <si>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</si>
  <si>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</si>
  <si>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</si>
  <si>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</si>
  <si>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</si>
  <si>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</si>
  <si>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</si>
  <si>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</si>
  <si>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</si>
  <si>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</si>
  <si>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</si>
  <si>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</si>
  <si>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</si>
  <si>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</si>
  <si>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</si>
  <si>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</si>
  <si>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</si>
  <si>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</si>
  <si>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</si>
  <si>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</si>
  <si>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</si>
  <si>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</si>
  <si>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</si>
  <si>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</si>
  <si>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</si>
  <si>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</si>
  <si>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</si>
  <si>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</si>
  <si>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</si>
  <si>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</si>
  <si>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</si>
  <si>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</si>
  <si>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</si>
  <si>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</si>
  <si>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</si>
  <si>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</si>
  <si>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</si>
  <si>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</si>
  <si>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</si>
  <si>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</si>
  <si>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</si>
  <si>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</si>
  <si>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</si>
  <si>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</si>
  <si>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</si>
  <si>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</si>
  <si>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</si>
  <si>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</si>
  <si>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</si>
  <si>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</si>
  <si>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</si>
  <si>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</si>
  <si>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</si>
  <si>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</si>
  <si>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</si>
  <si>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</si>
  <si>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</si>
  <si>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</si>
  <si>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</si>
  <si>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</si>
  <si>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</si>
  <si>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</si>
  <si>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</si>
  <si>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</si>
  <si>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</si>
  <si>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</si>
  <si>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</si>
  <si>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</si>
  <si>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</si>
  <si>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</si>
  <si>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</si>
  <si>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</si>
  <si>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</si>
  <si>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</si>
  <si>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</si>
  <si>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</si>
  <si>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</si>
  <si>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</si>
  <si>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</si>
  <si>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</si>
  <si>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</si>
  <si>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</si>
  <si>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</si>
  <si>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</si>
  <si>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</si>
  <si>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</si>
  <si>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</si>
  <si>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</si>
  <si>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</si>
  <si>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</si>
  <si>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</si>
  <si>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</si>
  <si>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</si>
  <si>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</si>
  <si>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</si>
  <si>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</si>
  <si>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</si>
  <si>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</si>
  <si>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</si>
  <si>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</si>
  <si>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</si>
  <si>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</si>
  <si>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</si>
  <si>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</si>
  <si>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</si>
  <si>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</si>
  <si>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</si>
  <si>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</si>
  <si>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</si>
  <si>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</si>
  <si>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</si>
  <si>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</si>
  <si>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</si>
  <si>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</si>
  <si>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</si>
  <si>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</si>
  <si>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</si>
  <si>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</si>
  <si>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</si>
  <si>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</si>
  <si>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</si>
  <si>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</si>
  <si>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</si>
  <si>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</si>
  <si>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</si>
  <si>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</si>
  <si>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</si>
  <si>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</si>
  <si>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</si>
  <si>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</si>
  <si>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</si>
  <si>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</si>
  <si>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</si>
  <si>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</si>
  <si>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</si>
  <si>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</si>
  <si>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</si>
  <si>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</si>
  <si>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</si>
  <si>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</si>
  <si>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</si>
  <si>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</si>
  <si>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</si>
  <si>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</si>
  <si>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</si>
  <si>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</si>
  <si>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</si>
  <si>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</si>
  <si>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</si>
  <si>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</si>
  <si>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</si>
  <si>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</si>
  <si>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</si>
  <si>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</si>
  <si>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</si>
  <si>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</si>
  <si>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</si>
  <si>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</si>
  <si>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</si>
  <si>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</si>
  <si>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</si>
  <si>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</si>
  <si>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</si>
  <si>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</si>
  <si>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</si>
  <si>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</si>
  <si>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</si>
  <si>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</si>
  <si>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</si>
  <si>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</si>
  <si>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</si>
  <si>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</si>
  <si>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</si>
  <si>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</si>
  <si>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</si>
  <si>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</si>
  <si>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</si>
  <si>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</si>
  <si>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</si>
  <si>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</si>
  <si>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</si>
  <si>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</si>
  <si>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</si>
  <si>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</si>
  <si>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</si>
  <si>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</si>
  <si>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</si>
  <si>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</si>
  <si>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</si>
  <si>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</si>
  <si>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</si>
  <si>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</si>
  <si>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</si>
  <si>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</si>
  <si>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</si>
  <si>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</si>
  <si>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</si>
  <si>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</si>
  <si>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</si>
  <si>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</si>
  <si>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</si>
  <si>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</si>
  <si>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</si>
  <si>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</si>
  <si>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</si>
  <si>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</si>
  <si>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</si>
  <si>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</si>
  <si>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</si>
  <si>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</si>
  <si>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</si>
  <si>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</si>
  <si>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</si>
  <si>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</si>
  <si>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</si>
  <si>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</si>
  <si>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</si>
  <si>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</si>
  <si>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</si>
  <si>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</si>
  <si>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</si>
  <si>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</si>
  <si>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</si>
  <si>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</si>
  <si>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</si>
  <si>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</si>
  <si>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</si>
  <si>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</si>
  <si>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</si>
  <si>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</si>
  <si>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</si>
  <si>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</si>
  <si>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</si>
  <si>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</si>
  <si>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</si>
  <si>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</si>
  <si>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</si>
  <si>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</si>
  <si>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</si>
  <si>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</si>
  <si>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</si>
  <si>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</si>
  <si>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</si>
  <si>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</si>
  <si>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</si>
  <si>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</si>
  <si>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</si>
  <si>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</si>
  <si>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</si>
  <si>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</si>
  <si>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</si>
  <si>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</si>
  <si>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</si>
  <si>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</si>
  <si>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</si>
  <si>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</si>
  <si>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</si>
  <si>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</si>
  <si>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</si>
  <si>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</si>
  <si>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</si>
  <si>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</si>
  <si>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</si>
  <si>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</si>
  <si>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</si>
  <si>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</si>
  <si>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</si>
  <si>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</si>
  <si>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</si>
  <si>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</si>
  <si>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</si>
  <si>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</si>
  <si>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</si>
  <si>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</si>
  <si>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</si>
  <si>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</si>
  <si>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</si>
  <si>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</si>
  <si>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</si>
  <si>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</si>
  <si>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</si>
  <si>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</si>
  <si>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</si>
  <si>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</si>
  <si>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</si>
  <si>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</si>
  <si>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</si>
  <si>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</si>
  <si>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</si>
  <si>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</si>
  <si>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</si>
  <si>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</si>
  <si>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</si>
  <si>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</si>
  <si>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</si>
  <si>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</si>
  <si>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</si>
  <si>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</si>
  <si>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</si>
  <si>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</si>
  <si>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</si>
  <si>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</si>
  <si>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</si>
  <si>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</si>
  <si>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</si>
  <si>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</si>
  <si>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</si>
  <si>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</si>
  <si>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</si>
  <si>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</si>
  <si>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</si>
  <si>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</si>
  <si>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</si>
  <si>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</si>
  <si>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</si>
  <si>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</si>
  <si>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</si>
  <si>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</si>
  <si>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</si>
  <si>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</si>
  <si>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</si>
  <si>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</si>
  <si>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</si>
  <si>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</si>
  <si>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</si>
  <si>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</si>
  <si>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</si>
  <si>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</si>
  <si>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</si>
  <si>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</si>
  <si>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</si>
  <si>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</si>
  <si>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</si>
  <si>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</si>
  <si>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</si>
  <si>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</si>
  <si>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</si>
  <si>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</si>
  <si>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</si>
  <si>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</si>
  <si>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</si>
  <si>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</si>
  <si>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</si>
  <si>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</si>
  <si>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</si>
  <si>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</si>
  <si>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</si>
  <si>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</si>
  <si>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</si>
  <si>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</si>
  <si>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</si>
  <si>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</si>
  <si>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</si>
  <si>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</si>
  <si>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</si>
  <si>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</si>
  <si>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</si>
  <si>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</si>
  <si>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</si>
  <si>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</si>
  <si>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</si>
  <si>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</si>
  <si>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</si>
  <si>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</si>
  <si>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</si>
  <si>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</si>
  <si>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</si>
  <si>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</si>
  <si>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</si>
  <si>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</si>
  <si>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</si>
  <si>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</si>
  <si>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</si>
  <si>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</si>
  <si>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</si>
  <si>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</si>
  <si>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</si>
  <si>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</si>
  <si>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</si>
  <si>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</si>
  <si>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</si>
  <si>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</si>
  <si>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</si>
  <si>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</si>
  <si>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</si>
  <si>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</si>
  <si>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</si>
  <si>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</si>
  <si>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</si>
  <si>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</si>
  <si>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</si>
  <si>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</si>
  <si>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</si>
  <si>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</si>
  <si>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</si>
  <si>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</si>
  <si>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</si>
  <si>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</si>
  <si>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</si>
  <si>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</si>
  <si>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</si>
  <si>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</si>
  <si>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</si>
  <si>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</si>
  <si>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</si>
  <si>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</si>
  <si>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</si>
  <si>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</si>
  <si>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</si>
  <si>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</si>
  <si>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</si>
  <si>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</si>
  <si>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</si>
  <si>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</si>
  <si>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</si>
  <si>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</si>
  <si>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</si>
  <si>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</si>
  <si>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</si>
  <si>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</si>
  <si>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</si>
  <si>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</si>
  <si>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</si>
  <si>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</si>
  <si>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</si>
  <si>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</si>
  <si>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</si>
  <si>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</si>
  <si>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</si>
  <si>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</si>
  <si>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</si>
  <si>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</si>
  <si>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</si>
  <si>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</si>
  <si>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</si>
  <si>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</si>
  <si>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</si>
  <si>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</si>
  <si>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</si>
  <si>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</si>
  <si>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</si>
  <si>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</si>
  <si>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</si>
  <si>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</si>
  <si>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</si>
  <si>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</si>
  <si>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</si>
  <si>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</si>
  <si>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</si>
  <si>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</si>
  <si>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</si>
  <si>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</si>
  <si>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</si>
  <si>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</si>
  <si>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</si>
  <si>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</si>
  <si>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</si>
  <si>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</si>
  <si>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</si>
  <si>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</si>
  <si>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</si>
  <si>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</si>
  <si>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</si>
  <si>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</si>
  <si>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</si>
  <si>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</si>
  <si>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</si>
  <si>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</si>
  <si>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</si>
  <si>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</si>
  <si>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</si>
  <si>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</si>
  <si>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</si>
  <si>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</si>
  <si>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</si>
  <si>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</si>
  <si>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</si>
  <si>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</si>
  <si>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</si>
  <si>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</si>
  <si>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</si>
  <si>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</si>
  <si>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</si>
  <si>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</si>
  <si>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</si>
  <si>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</si>
  <si>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</si>
  <si>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</si>
  <si>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</si>
  <si>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</si>
  <si>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</si>
  <si>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</si>
  <si>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</si>
  <si>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</si>
  <si>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</si>
  <si>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</si>
  <si>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</si>
  <si>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</si>
  <si>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</si>
  <si>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</si>
  <si>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</si>
  <si>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</si>
  <si>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</si>
  <si>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</si>
  <si>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</si>
  <si>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</si>
  <si>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</si>
  <si>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</si>
  <si>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</si>
  <si>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</si>
  <si>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</si>
  <si>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</si>
  <si>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</si>
  <si>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</si>
  <si>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</si>
  <si>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</si>
  <si>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</si>
  <si>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</si>
  <si>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</si>
  <si>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</si>
  <si>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</si>
  <si>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</si>
  <si>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</si>
  <si>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</si>
  <si>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</si>
  <si>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</si>
  <si>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</si>
  <si>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</si>
  <si>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</si>
  <si>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</si>
  <si>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</si>
  <si>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</si>
  <si>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</si>
  <si>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</si>
  <si>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</si>
  <si>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</si>
  <si>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</si>
  <si>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</si>
  <si>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</si>
  <si>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</si>
  <si>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</si>
  <si>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</si>
  <si>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</si>
  <si>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</si>
  <si>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</si>
  <si>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</si>
  <si>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</si>
  <si>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</si>
  <si>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</si>
  <si>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</si>
  <si>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</si>
  <si>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</si>
  <si>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</si>
  <si>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</si>
  <si>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</si>
  <si>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</si>
  <si>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</si>
  <si>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</si>
  <si>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</si>
  <si>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</si>
  <si>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</si>
  <si>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</si>
  <si>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</si>
  <si>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</si>
  <si>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</si>
  <si>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</si>
  <si>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</si>
  <si>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</si>
  <si>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</si>
  <si>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</si>
  <si>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</si>
  <si>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</si>
  <si>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</si>
  <si>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</si>
  <si>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</si>
  <si>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</si>
  <si>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</si>
  <si>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</si>
  <si>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</si>
  <si>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</si>
  <si>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</si>
  <si>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</si>
  <si>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</si>
  <si>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</si>
  <si>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</si>
  <si>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</si>
  <si>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</si>
  <si>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</si>
  <si>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</si>
  <si>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</si>
  <si>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</si>
  <si>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</si>
  <si>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</si>
  <si>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</si>
  <si>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</si>
  <si>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</si>
  <si>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</si>
  <si>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</si>
  <si>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</si>
  <si>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</si>
  <si>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</si>
  <si>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</si>
  <si>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</si>
  <si>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</si>
  <si>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</si>
  <si>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</si>
  <si>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</si>
  <si>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</si>
  <si>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</si>
  <si>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</si>
  <si>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</si>
  <si>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</si>
  <si>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</si>
  <si>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</si>
  <si>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</si>
  <si>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</si>
  <si>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</si>
  <si>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</si>
  <si>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</si>
  <si>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</si>
  <si>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</si>
  <si>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</si>
  <si>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</si>
  <si>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</si>
  <si>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</si>
  <si>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</si>
  <si>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</si>
  <si>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</si>
  <si>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</si>
  <si>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</si>
  <si>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</si>
  <si>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</si>
  <si>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</si>
  <si>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</si>
  <si>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</si>
  <si>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</si>
  <si>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</si>
  <si>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</si>
  <si>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</si>
  <si>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</si>
  <si>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</si>
  <si>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</si>
  <si>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</si>
  <si>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</si>
  <si>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</si>
  <si>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</si>
  <si>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</si>
  <si>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</si>
  <si>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</si>
  <si>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</si>
  <si>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</si>
  <si>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</si>
  <si>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</si>
  <si>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</si>
  <si>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</si>
  <si>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</si>
  <si>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</si>
  <si>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</si>
  <si>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</si>
  <si>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</si>
  <si>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</si>
  <si>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</si>
  <si>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</si>
  <si>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</si>
  <si>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</si>
  <si>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</si>
  <si>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</si>
  <si>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</si>
  <si>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</si>
  <si>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</si>
  <si>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</si>
  <si>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</si>
  <si>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</si>
  <si>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</si>
  <si>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</si>
  <si>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</si>
  <si>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</si>
  <si>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</si>
  <si>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</si>
  <si>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</si>
  <si>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</si>
  <si>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</si>
  <si>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</si>
  <si>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</si>
  <si>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</si>
  <si>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</si>
  <si>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</si>
  <si>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</si>
  <si>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</si>
  <si>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</si>
  <si>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</si>
  <si>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</si>
  <si>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</si>
  <si>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</si>
  <si>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</si>
  <si>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</si>
  <si>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</si>
  <si>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</si>
  <si>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</si>
  <si>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</si>
  <si>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</si>
  <si>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</si>
  <si>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</si>
  <si>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</si>
  <si>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</si>
  <si>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</si>
  <si>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</si>
  <si>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</si>
  <si>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</si>
  <si>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</si>
  <si>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</si>
  <si>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</si>
  <si>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</si>
  <si>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</si>
  <si>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</si>
  <si>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</si>
  <si>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</si>
  <si>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</si>
  <si>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</si>
  <si>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</si>
  <si>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</si>
  <si>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</si>
  <si>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</si>
  <si>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</si>
  <si>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</si>
  <si>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</si>
  <si>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</si>
  <si>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</si>
  <si>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</si>
  <si>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</si>
  <si>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</si>
  <si>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</si>
  <si>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</si>
  <si>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</si>
  <si>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</si>
  <si>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</si>
  <si>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</si>
  <si>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</si>
  <si>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</si>
  <si>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</si>
  <si>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</si>
  <si>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</si>
  <si>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</si>
  <si>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</si>
  <si>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</si>
  <si>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</si>
  <si>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</si>
  <si>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</si>
  <si>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</si>
  <si>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</si>
  <si>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</si>
  <si>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</si>
  <si>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</si>
  <si>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</si>
  <si>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</si>
  <si>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</si>
  <si>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</si>
  <si>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</si>
  <si>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</si>
  <si>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</si>
  <si>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</si>
  <si>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</si>
  <si>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</si>
  <si>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</si>
  <si>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</si>
  <si>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</si>
  <si>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</si>
  <si>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</si>
  <si>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</si>
  <si>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</si>
  <si>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</si>
  <si>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</si>
  <si>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</si>
  <si>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</si>
  <si>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</si>
  <si>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</si>
  <si>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</si>
  <si>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</si>
  <si>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</si>
  <si>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</si>
  <si>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</si>
  <si>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</si>
  <si>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</si>
  <si>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</si>
  <si>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</si>
  <si>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</si>
  <si>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</si>
  <si>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</si>
  <si>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</si>
  <si>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</si>
  <si>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</si>
  <si>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</si>
  <si>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</si>
  <si>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</si>
  <si>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</si>
  <si>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</si>
  <si>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</si>
  <si>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</si>
  <si>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</si>
  <si>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</si>
  <si>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</si>
  <si>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</si>
  <si>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</si>
  <si>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</si>
  <si>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</si>
  <si>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</si>
  <si>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</si>
  <si>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</si>
  <si>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</si>
  <si>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</si>
  <si>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</si>
  <si>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</si>
  <si>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</si>
  <si>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</si>
  <si>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</si>
  <si>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</si>
  <si>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</si>
  <si>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</si>
  <si>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</si>
  <si>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</si>
  <si>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</si>
  <si>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</si>
  <si>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</si>
  <si>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</si>
  <si>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</si>
  <si>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</si>
  <si>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</si>
  <si>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</si>
  <si>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</si>
  <si>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</si>
  <si>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</si>
  <si>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</si>
  <si>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</si>
  <si>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</si>
  <si>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</si>
  <si>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</si>
  <si>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</si>
  <si>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</si>
  <si>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</si>
  <si>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</si>
  <si>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</si>
  <si>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</si>
  <si>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</si>
  <si>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</si>
  <si>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</si>
  <si>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</si>
  <si>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</si>
  <si>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</si>
  <si>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</si>
  <si>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</si>
  <si>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</si>
  <si>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</si>
  <si>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</si>
  <si>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</si>
  <si>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</si>
  <si>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</si>
  <si>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</si>
  <si>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</si>
  <si>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</si>
  <si>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</si>
  <si>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</si>
  <si>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</si>
  <si>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</si>
  <si>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</si>
  <si>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</si>
  <si>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</si>
  <si>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</si>
  <si>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</si>
  <si>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</si>
  <si>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</si>
  <si>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</si>
  <si>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</si>
  <si>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</si>
  <si>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</si>
  <si>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</si>
  <si>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</si>
  <si>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</si>
  <si>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</si>
  <si>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</si>
  <si>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</si>
  <si>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</si>
  <si>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</si>
  <si>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</si>
  <si>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</si>
  <si>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</si>
  <si>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</si>
  <si>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</si>
  <si>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</si>
  <si>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</si>
  <si>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</si>
  <si>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</si>
  <si>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</si>
  <si>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</si>
  <si>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</si>
  <si>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</si>
  <si>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</si>
  <si>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</si>
  <si>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</si>
  <si>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</si>
  <si>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</si>
  <si>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</si>
  <si>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</si>
  <si>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</si>
  <si>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</si>
  <si>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</si>
  <si>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</si>
  <si>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</si>
  <si>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</si>
  <si>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</si>
  <si>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</si>
  <si>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</si>
  <si>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</si>
  <si>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</si>
  <si>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</si>
  <si>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</si>
  <si>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</si>
  <si>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</si>
  <si>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</si>
  <si>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</si>
  <si>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</si>
  <si>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</si>
  <si>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</si>
  <si>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</si>
  <si>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</si>
  <si>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</si>
  <si>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</si>
  <si>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</si>
  <si>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</si>
  <si>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</si>
  <si>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</si>
  <si>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</si>
  <si>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</si>
  <si>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</si>
  <si>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</si>
  <si>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</si>
  <si>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</si>
  <si>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</si>
  <si>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</si>
  <si>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</si>
  <si>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</si>
  <si>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</si>
  <si>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</si>
  <si>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</si>
  <si>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</si>
  <si>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</si>
  <si>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</si>
  <si>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</si>
  <si>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</si>
  <si>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</si>
  <si>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</si>
  <si>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</si>
  <si>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</si>
  <si>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</si>
  <si>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</si>
  <si>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</si>
  <si>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</si>
  <si>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</si>
  <si>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</si>
  <si>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</si>
  <si>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</si>
  <si>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</si>
  <si>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</si>
  <si>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</si>
  <si>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</si>
  <si>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</si>
  <si>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</si>
  <si>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</si>
  <si>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</si>
  <si>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</si>
  <si>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</si>
  <si>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</si>
  <si>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</si>
  <si>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</si>
  <si>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</si>
  <si>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</si>
  <si>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</si>
  <si>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</si>
  <si>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</si>
  <si>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</si>
  <si>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</si>
  <si>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</si>
  <si>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</si>
  <si>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</si>
  <si>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</si>
  <si>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</si>
  <si>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</si>
  <si>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</si>
  <si>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</si>
  <si>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</si>
  <si>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</si>
  <si>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</si>
  <si>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</si>
  <si>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</si>
  <si>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</si>
  <si>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</si>
  <si>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</si>
  <si>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</si>
  <si>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</si>
  <si>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</si>
  <si>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</si>
  <si>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</si>
  <si>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</si>
  <si>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</si>
  <si>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</si>
  <si>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</si>
  <si>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</si>
  <si>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</si>
  <si>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</si>
  <si>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</si>
  <si>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</si>
  <si>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</si>
  <si>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</si>
  <si>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</si>
  <si>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</si>
  <si>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</si>
  <si>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</si>
  <si>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</si>
  <si>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</si>
  <si>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</si>
  <si>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</si>
  <si>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</si>
  <si>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</si>
  <si>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</si>
  <si>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</si>
  <si>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</si>
  <si>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</si>
  <si>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</si>
  <si>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</si>
  <si>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</si>
  <si>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</si>
  <si>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</si>
  <si>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</si>
  <si>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</si>
  <si>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</si>
  <si>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</si>
  <si>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</si>
  <si>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</si>
  <si>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</si>
  <si>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</si>
  <si>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</si>
  <si>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</si>
  <si>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</si>
  <si>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</si>
  <si>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</si>
  <si>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</si>
  <si>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</si>
  <si>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</si>
  <si>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</si>
  <si>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</si>
  <si>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</si>
  <si>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</si>
  <si>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</si>
  <si>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</si>
  <si>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</si>
  <si>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</si>
  <si>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</si>
  <si>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</si>
  <si>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</si>
  <si>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</si>
  <si>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</si>
  <si>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</si>
  <si>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</si>
  <si>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</si>
  <si>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</si>
  <si>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</si>
  <si>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</si>
  <si>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</si>
  <si>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</si>
  <si>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</si>
  <si>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</si>
  <si>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</si>
  <si>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</si>
  <si>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</si>
  <si>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</si>
  <si>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</si>
  <si>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</si>
  <si>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</si>
  <si>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</si>
  <si>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</si>
  <si>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</si>
  <si>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</si>
  <si>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</si>
  <si>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</si>
  <si>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</si>
  <si>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</si>
  <si>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</si>
  <si>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</si>
  <si>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</si>
  <si>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</si>
  <si>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</si>
  <si>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</si>
  <si>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</si>
  <si>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</si>
  <si>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</si>
  <si>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</si>
  <si>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</si>
  <si>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</si>
  <si>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</si>
  <si>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</si>
  <si>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</si>
  <si>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</si>
  <si>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</si>
  <si>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</si>
  <si>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</si>
  <si>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</si>
  <si>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</si>
  <si>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</si>
  <si>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</si>
  <si>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</si>
  <si>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</si>
  <si>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</si>
  <si>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</si>
  <si>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</si>
  <si>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</si>
  <si>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</si>
  <si>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</si>
  <si>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</si>
  <si>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</si>
  <si>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</si>
  <si>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</si>
  <si>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</si>
  <si>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</si>
  <si>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</si>
  <si>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</si>
  <si>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</si>
  <si>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</si>
  <si>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</si>
  <si>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</si>
  <si>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</si>
  <si>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</si>
  <si>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</si>
  <si>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</si>
  <si>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</si>
  <si>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</si>
  <si>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</si>
  <si>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</si>
  <si>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</si>
  <si>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</si>
  <si>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</si>
  <si>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</si>
  <si>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</si>
  <si>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</si>
  <si>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</si>
  <si>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</si>
  <si>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</si>
  <si>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</si>
  <si>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</si>
  <si>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</si>
  <si>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</si>
  <si>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</si>
  <si>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</si>
  <si>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</si>
  <si>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</si>
  <si>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</si>
  <si>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</si>
  <si>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</si>
  <si>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</si>
  <si>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</si>
  <si>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</si>
  <si>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</si>
  <si>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</si>
  <si>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</si>
  <si>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</si>
  <si>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</si>
  <si>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</si>
  <si>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</si>
  <si>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</si>
  <si>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</si>
  <si>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</si>
  <si>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</si>
  <si>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</si>
  <si>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</si>
  <si>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</si>
  <si>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</si>
  <si>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</si>
  <si>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</si>
  <si>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</si>
  <si>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</si>
  <si>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</si>
  <si>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</si>
  <si>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</si>
  <si>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</si>
  <si>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</si>
  <si>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</si>
  <si>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</si>
  <si>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</si>
  <si>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</si>
  <si>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</si>
  <si>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</si>
  <si>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</si>
  <si>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</si>
  <si>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</si>
  <si>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</si>
  <si>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</si>
  <si>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</si>
  <si>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</si>
  <si>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</si>
  <si>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</si>
  <si>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</si>
  <si>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</si>
  <si>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</si>
  <si>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</si>
  <si>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</si>
  <si>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</si>
  <si>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</si>
  <si>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</si>
  <si>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</si>
  <si>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</si>
  <si>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</si>
  <si>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</si>
  <si>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</si>
  <si>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</si>
  <si>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</si>
  <si>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</si>
  <si>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</si>
  <si>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</si>
  <si>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</si>
  <si>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</si>
  <si>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</si>
  <si>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</si>
  <si>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</si>
  <si>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</si>
  <si>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</si>
  <si>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</si>
  <si>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</si>
  <si>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</si>
  <si>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</si>
  <si>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</si>
  <si>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</si>
  <si>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</si>
  <si>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</si>
  <si>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</si>
  <si>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</si>
  <si>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</si>
  <si>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</si>
  <si>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</si>
  <si>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</si>
  <si>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</si>
  <si>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</si>
  <si>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</si>
  <si>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</si>
  <si>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</si>
  <si>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</si>
  <si>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</si>
  <si>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</si>
  <si>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</si>
  <si>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</si>
  <si>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</si>
  <si>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</si>
  <si>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</si>
  <si>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</si>
  <si>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</si>
  <si>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</si>
  <si>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</si>
  <si>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</si>
  <si>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</si>
  <si>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</si>
  <si>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</si>
  <si>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</si>
  <si>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</si>
  <si>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</si>
  <si>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</si>
  <si>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</si>
  <si>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</si>
  <si>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</si>
  <si>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</si>
  <si>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</si>
  <si>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</si>
  <si>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</si>
  <si>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</si>
  <si>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</si>
  <si>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</si>
  <si>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</si>
  <si>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</si>
  <si>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</si>
  <si>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</si>
  <si>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</si>
  <si>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</si>
  <si>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</si>
  <si>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</si>
  <si>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</si>
  <si>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</si>
  <si>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</si>
  <si>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</si>
  <si>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</si>
  <si>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</si>
  <si>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</si>
  <si>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</si>
  <si>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</si>
  <si>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</si>
  <si>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</si>
  <si>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</si>
  <si>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</si>
  <si>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</si>
  <si>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</si>
  <si>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</si>
  <si>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</si>
  <si>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</si>
  <si>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</si>
  <si>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</si>
  <si>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</si>
  <si>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</si>
  <si>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</si>
  <si>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</si>
  <si>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</si>
  <si>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</si>
  <si>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</si>
  <si>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</si>
  <si>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</si>
  <si>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</si>
  <si>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</si>
  <si>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</si>
  <si>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</si>
  <si>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</si>
  <si>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</si>
  <si>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</si>
  <si>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</si>
  <si>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</si>
  <si>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</si>
  <si>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</si>
  <si>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</si>
  <si>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</si>
  <si>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</si>
  <si>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</si>
  <si>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</si>
  <si>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</si>
  <si>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</si>
  <si>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</si>
  <si>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</si>
  <si>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</si>
  <si>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</si>
  <si>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</si>
  <si>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</si>
  <si>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</si>
  <si>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</si>
  <si>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</si>
  <si>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</si>
  <si>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</si>
  <si>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</si>
  <si>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</si>
  <si>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</si>
  <si>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</si>
  <si>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</si>
  <si>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</si>
  <si>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</si>
  <si>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</si>
  <si>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</si>
  <si>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</si>
  <si>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</si>
  <si>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</si>
  <si>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</si>
  <si>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</si>
  <si>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</si>
  <si>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</si>
  <si>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</si>
  <si>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</si>
  <si>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</si>
  <si>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</si>
  <si>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</si>
  <si>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</si>
  <si>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</si>
  <si>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</si>
  <si>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</si>
  <si>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</si>
  <si>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</si>
  <si>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</si>
  <si>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</si>
  <si>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</si>
  <si>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</si>
  <si>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</si>
  <si>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</si>
  <si>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</si>
  <si>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</si>
  <si>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</si>
  <si>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</si>
  <si>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</si>
  <si>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</si>
  <si>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</si>
  <si>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</si>
  <si>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</si>
  <si>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</si>
  <si>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</si>
  <si>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</si>
  <si>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</si>
  <si>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</si>
  <si>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</si>
  <si>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</si>
  <si>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</si>
  <si>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</si>
  <si>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</si>
  <si>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</si>
  <si>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</si>
  <si>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</si>
  <si>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</si>
  <si>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</si>
  <si>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</si>
  <si>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</si>
  <si>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</si>
  <si>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</si>
  <si>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</si>
  <si>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</si>
  <si>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</si>
  <si>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</si>
  <si>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</si>
  <si>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</si>
  <si>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</si>
  <si>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</si>
  <si>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</si>
  <si>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</si>
  <si>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</si>
  <si>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</si>
  <si>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</si>
  <si>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</si>
  <si>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</si>
  <si>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</si>
  <si>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</si>
  <si>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</si>
  <si>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</si>
  <si>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</si>
  <si>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</si>
  <si>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</si>
  <si>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</si>
  <si>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</si>
  <si>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</si>
  <si>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</si>
  <si>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</si>
  <si>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</si>
  <si>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</si>
  <si>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</si>
  <si>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</si>
  <si>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</si>
  <si>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</si>
  <si>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</si>
  <si>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</si>
  <si>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</si>
  <si>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</si>
  <si>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</si>
  <si>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</si>
  <si>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</si>
  <si>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</si>
  <si>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</si>
  <si>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</si>
  <si>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</si>
  <si>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</si>
  <si>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</si>
  <si>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</si>
  <si>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</si>
  <si>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</si>
  <si>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</si>
  <si>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</si>
  <si>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</si>
  <si>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</si>
  <si>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</si>
  <si>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</si>
  <si>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</si>
  <si>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</si>
  <si>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</si>
  <si>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</si>
  <si>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</si>
  <si>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</si>
  <si>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</si>
  <si>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</si>
  <si>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</si>
  <si>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</si>
  <si>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</si>
  <si>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</si>
  <si>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</si>
  <si>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</si>
  <si>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</si>
  <si>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</si>
  <si>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</si>
  <si>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</si>
  <si>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</si>
  <si>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</si>
  <si>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</si>
  <si>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</si>
  <si>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</si>
  <si>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</si>
  <si>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</si>
  <si>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</si>
  <si>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</si>
  <si>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</si>
  <si>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</si>
  <si>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</si>
  <si>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</si>
  <si>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</si>
  <si>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</si>
  <si>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</si>
  <si>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</si>
  <si>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</si>
  <si>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</si>
  <si>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</si>
  <si>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</si>
  <si>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</si>
  <si>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</si>
  <si>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</si>
  <si>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</si>
  <si>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</si>
  <si>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</si>
  <si>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</si>
  <si>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</si>
  <si>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</si>
  <si>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</si>
  <si>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</si>
  <si>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</si>
  <si>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</si>
  <si>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</si>
  <si>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</si>
  <si>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</si>
  <si>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</si>
  <si>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</si>
  <si>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</si>
  <si>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</si>
  <si>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</si>
  <si>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</si>
  <si>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</si>
  <si>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</si>
  <si>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</si>
  <si>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</si>
  <si>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</si>
  <si>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</si>
  <si>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</si>
  <si>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</si>
  <si>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</si>
  <si>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</si>
  <si>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</si>
  <si>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</si>
  <si>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</si>
  <si>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</si>
  <si>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</si>
  <si>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</si>
  <si>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</si>
  <si>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</si>
  <si>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</si>
  <si>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</si>
  <si>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</si>
  <si>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</si>
  <si>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</si>
  <si>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</si>
  <si>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</si>
  <si>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</si>
  <si>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</si>
  <si>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</si>
  <si>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</si>
  <si>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</si>
  <si>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</si>
  <si>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</si>
  <si>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</si>
  <si>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</si>
  <si>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</si>
  <si>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</si>
  <si>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</si>
  <si>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</si>
  <si>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</si>
  <si>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</si>
  <si>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</si>
  <si>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</si>
  <si>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</si>
  <si>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</si>
  <si>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</si>
  <si>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</si>
  <si>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</si>
  <si>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</si>
  <si>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</si>
  <si>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</si>
  <si>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</si>
  <si>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</si>
  <si>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</si>
  <si>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</si>
  <si>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</si>
  <si>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</si>
  <si>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</si>
  <si>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</si>
  <si>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</si>
  <si>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</si>
  <si>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</si>
  <si>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</si>
  <si>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</si>
  <si>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</si>
  <si>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</si>
  <si>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</si>
  <si>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</si>
  <si>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</si>
  <si>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</si>
  <si>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</si>
  <si>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</si>
  <si>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</si>
  <si>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</si>
  <si>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</si>
  <si>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</si>
  <si>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</si>
  <si>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</si>
  <si>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</si>
  <si>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</si>
  <si>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</si>
  <si>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</si>
  <si>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</si>
  <si>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</si>
  <si>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</si>
  <si>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</si>
  <si>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</si>
  <si>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</si>
  <si>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</si>
  <si>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</si>
  <si>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</si>
  <si>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</si>
  <si>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</si>
  <si>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</si>
  <si>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</si>
  <si>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</si>
  <si>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</si>
  <si>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</si>
  <si>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</si>
  <si>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</si>
  <si>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</si>
  <si>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</si>
  <si>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</si>
  <si>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</si>
  <si>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</si>
  <si>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</si>
  <si>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</si>
  <si>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</si>
  <si>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</si>
  <si>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</si>
  <si>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</si>
  <si>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</si>
  <si>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</si>
  <si>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</si>
  <si>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</si>
  <si>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</si>
  <si>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</si>
  <si>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</si>
  <si>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</si>
  <si>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</si>
  <si>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</si>
  <si>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</si>
  <si>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</si>
  <si>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</si>
  <si>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</si>
  <si>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</si>
  <si>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</si>
  <si>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</si>
  <si>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</si>
  <si>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</si>
  <si>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</si>
  <si>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</si>
  <si>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</si>
  <si>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</si>
  <si>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</si>
  <si>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</si>
  <si>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</si>
  <si>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</si>
  <si>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</si>
  <si>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</si>
  <si>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</si>
  <si>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</si>
  <si>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</si>
  <si>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</si>
  <si>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</si>
  <si>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</si>
  <si>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</si>
  <si>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</si>
  <si>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</si>
  <si>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</si>
  <si>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</si>
  <si>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</si>
  <si>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</si>
  <si>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</si>
  <si>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</si>
  <si>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</si>
  <si>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</si>
  <si>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</si>
  <si>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</si>
  <si>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</si>
  <si>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</si>
  <si>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</si>
  <si>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</si>
  <si>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</si>
  <si>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</si>
  <si>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</si>
  <si>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</si>
  <si>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</si>
  <si>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</si>
  <si>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</si>
  <si>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</si>
  <si>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</si>
  <si>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</si>
  <si>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</si>
  <si>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</si>
  <si>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</si>
  <si>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</si>
  <si>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</si>
  <si>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</si>
  <si>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</si>
  <si>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</si>
  <si>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</si>
  <si>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</si>
  <si>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</si>
  <si>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</si>
  <si>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</si>
  <si>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</si>
  <si>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</si>
  <si>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</si>
  <si>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</si>
  <si>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</si>
  <si>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</si>
  <si>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</si>
  <si>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</si>
  <si>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</si>
  <si>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</si>
  <si>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</si>
  <si>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</si>
  <si>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</si>
  <si>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</si>
  <si>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</si>
  <si>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</si>
  <si>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</si>
  <si>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</si>
  <si>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</si>
  <si>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</si>
  <si>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</si>
  <si>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</si>
  <si>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</si>
  <si>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</si>
  <si>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</si>
  <si>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</si>
  <si>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</si>
  <si>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</si>
  <si>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</si>
  <si>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</si>
  <si>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</si>
  <si>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</si>
  <si>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</si>
  <si>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</si>
  <si>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</si>
  <si>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</si>
  <si>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</si>
  <si>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</si>
  <si>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</si>
  <si>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</si>
  <si>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</si>
  <si>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</si>
  <si>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</si>
  <si>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</si>
  <si>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</si>
  <si>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</si>
  <si>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</si>
  <si>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</si>
  <si>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</si>
  <si>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</si>
  <si>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</si>
  <si>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</si>
  <si>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</si>
  <si>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</si>
  <si>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</si>
  <si>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</si>
  <si>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</si>
  <si>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</si>
  <si>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</si>
  <si>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</si>
  <si>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</si>
  <si>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</si>
  <si>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</si>
  <si>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</si>
  <si>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</si>
  <si>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</si>
  <si>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</si>
  <si>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</si>
  <si>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</si>
  <si>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</si>
  <si>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</si>
  <si>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</si>
  <si>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</si>
  <si>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</si>
  <si>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</si>
  <si>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</si>
  <si>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</si>
  <si>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</si>
  <si>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</si>
  <si>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</si>
  <si>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</si>
  <si>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</si>
  <si>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</si>
  <si>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</si>
  <si>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</si>
  <si>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</si>
  <si>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</si>
  <si>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</si>
  <si>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</si>
  <si>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</si>
  <si>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</si>
  <si>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</si>
  <si>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</si>
  <si>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</si>
  <si>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</si>
  <si>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</si>
  <si>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</si>
  <si>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</si>
  <si>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</si>
  <si>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</si>
  <si>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</si>
  <si>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</si>
  <si>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</si>
  <si>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</si>
  <si>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</si>
  <si>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</si>
  <si>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</si>
  <si>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</si>
  <si>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</si>
  <si>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</si>
  <si>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</si>
  <si>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</si>
  <si>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</si>
  <si>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</si>
  <si>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</si>
  <si>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</si>
  <si>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</si>
  <si>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</si>
  <si>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</si>
  <si>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</si>
  <si>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</si>
  <si>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</si>
  <si>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</si>
  <si>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</si>
  <si>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</si>
  <si>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</si>
  <si>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</si>
  <si>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</si>
  <si>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</si>
  <si>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</si>
  <si>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</si>
  <si>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</si>
  <si>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</si>
  <si>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</si>
  <si>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</si>
  <si>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</si>
  <si>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</si>
  <si>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</si>
  <si>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</si>
  <si>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</si>
  <si>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</si>
  <si>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</si>
  <si>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</si>
  <si>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</si>
  <si>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</si>
  <si>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</si>
  <si>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</si>
  <si>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</si>
  <si>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</si>
  <si>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</si>
  <si>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</si>
  <si>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</si>
  <si>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</si>
  <si>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</si>
  <si>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</si>
  <si>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</si>
  <si>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</si>
  <si>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</si>
  <si>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</si>
  <si>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</si>
  <si>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</si>
  <si>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</si>
  <si>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</si>
  <si>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</si>
  <si>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</si>
  <si>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</si>
  <si>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</si>
  <si>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</si>
  <si>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</si>
  <si>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</si>
  <si>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</si>
  <si>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</si>
  <si>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</si>
  <si>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</si>
  <si>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</si>
  <si>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</si>
  <si>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</si>
  <si>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</si>
  <si>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</si>
  <si>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</si>
  <si>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</si>
  <si>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</si>
  <si>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</si>
  <si>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</si>
  <si>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</si>
  <si>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</si>
  <si>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</si>
  <si>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</si>
  <si>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</si>
  <si>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</si>
  <si>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</si>
  <si>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</si>
  <si>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</si>
  <si>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</si>
  <si>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</si>
  <si>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</si>
  <si>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</si>
  <si>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</si>
  <si>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</si>
  <si>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</si>
  <si>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</si>
  <si>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</si>
  <si>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</si>
  <si>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</si>
  <si>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</si>
  <si>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</si>
  <si>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</si>
  <si>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</si>
  <si>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</si>
  <si>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</si>
  <si>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</si>
  <si>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</si>
  <si>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</si>
  <si>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</si>
  <si>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</si>
  <si>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</si>
  <si>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</si>
  <si>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</si>
  <si>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</si>
  <si>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</si>
  <si>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</si>
  <si>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</si>
  <si>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</si>
  <si>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</si>
  <si>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</si>
  <si>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</si>
  <si>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</si>
  <si>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</si>
  <si>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</si>
  <si>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</si>
  <si>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</si>
  <si>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</si>
  <si>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</si>
  <si>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</si>
  <si>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</si>
  <si>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</si>
  <si>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</si>
  <si>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</si>
  <si>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</si>
  <si>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</si>
  <si>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</si>
  <si>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</si>
  <si>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</si>
  <si>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</si>
  <si>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</si>
  <si>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</si>
  <si>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</si>
  <si>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</si>
  <si>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</si>
  <si>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</si>
  <si>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</si>
  <si>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</si>
  <si>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</si>
  <si>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</si>
  <si>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</si>
  <si>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</si>
  <si>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</si>
  <si>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</si>
  <si>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</si>
  <si>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</si>
  <si>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</si>
  <si>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</si>
  <si>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</si>
  <si>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</si>
  <si>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</si>
  <si>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</si>
  <si>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</si>
  <si>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</si>
  <si>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</si>
  <si>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</si>
  <si>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</si>
  <si>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</si>
  <si>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</si>
  <si>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</si>
  <si>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</si>
  <si>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</si>
  <si>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</si>
  <si>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</si>
  <si>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</si>
  <si>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</si>
  <si>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</si>
  <si>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</si>
  <si>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</si>
  <si>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</si>
  <si>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</si>
  <si>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</si>
  <si>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</si>
  <si>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</si>
  <si>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</si>
  <si>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</si>
  <si>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</si>
  <si>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</si>
  <si>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</si>
  <si>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</si>
  <si>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</si>
  <si>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</si>
  <si>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</si>
  <si>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</si>
  <si>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</si>
  <si>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</si>
  <si>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</si>
  <si>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</si>
  <si>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</si>
  <si>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</si>
  <si>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</si>
  <si>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</si>
  <si>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</si>
  <si>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</si>
  <si>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</si>
  <si>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</si>
  <si>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</si>
  <si>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</si>
  <si>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</si>
  <si>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</si>
  <si>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</si>
  <si>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</si>
  <si>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</si>
  <si>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</si>
  <si>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</si>
  <si>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</si>
  <si>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</si>
  <si>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</si>
  <si>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</si>
  <si>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</si>
  <si>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</si>
  <si>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</si>
  <si>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</si>
  <si>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</si>
  <si>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</si>
  <si>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</si>
  <si>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</si>
  <si>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</si>
  <si>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</si>
  <si>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</si>
  <si>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</si>
  <si>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</si>
  <si>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</si>
  <si>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</si>
  <si>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</si>
  <si>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</si>
  <si>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</si>
  <si>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</si>
  <si>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</si>
  <si>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</si>
  <si>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</si>
  <si>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</si>
  <si>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</si>
  <si>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</si>
  <si>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</si>
  <si>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</si>
  <si>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</si>
  <si>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</si>
  <si>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</si>
  <si>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</si>
  <si>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</si>
  <si>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</si>
  <si>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</si>
  <si>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</si>
  <si>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</si>
  <si>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</si>
  <si>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</si>
  <si>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</si>
  <si>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</si>
  <si>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</si>
  <si>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</si>
  <si>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</si>
  <si>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</si>
  <si>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</si>
  <si>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</si>
  <si>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</si>
  <si>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</si>
  <si>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</si>
  <si>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</si>
  <si>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</si>
  <si>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</si>
  <si>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</si>
  <si>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</si>
  <si>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</si>
  <si>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</si>
  <si>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</si>
  <si>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</si>
  <si>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</si>
  <si>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</si>
  <si>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</si>
  <si>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</si>
  <si>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</si>
  <si>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</si>
  <si>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</si>
  <si>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</si>
  <si>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</si>
  <si>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</si>
  <si>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</si>
  <si>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</si>
  <si>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</si>
  <si>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</si>
  <si>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</si>
  <si>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</si>
  <si>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</si>
  <si>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</si>
  <si>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</si>
  <si>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</si>
  <si>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</si>
  <si>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</si>
  <si>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</si>
  <si>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</si>
  <si>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</si>
  <si>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</si>
  <si>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</si>
  <si>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</si>
  <si>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</si>
  <si>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</si>
  <si>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</si>
  <si>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</si>
  <si>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</si>
  <si>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</si>
  <si>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</si>
  <si>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</si>
  <si>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</si>
  <si>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</si>
  <si>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</si>
  <si>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</si>
  <si>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</si>
  <si>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</si>
  <si>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</si>
  <si>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</si>
  <si>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</si>
  <si>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</si>
  <si>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</si>
  <si>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</si>
  <si>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</si>
  <si>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</si>
  <si>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</si>
  <si>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</si>
  <si>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</si>
  <si>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</si>
  <si>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</si>
  <si>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</si>
  <si>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</si>
  <si>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</si>
  <si>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</si>
  <si>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</si>
  <si>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</si>
  <si>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</si>
  <si>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</si>
  <si>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</si>
  <si>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</si>
  <si>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</si>
  <si>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</si>
  <si>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</si>
  <si>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</si>
  <si>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</si>
  <si>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</si>
  <si>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</si>
  <si>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</si>
  <si>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</si>
  <si>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</si>
  <si>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</si>
  <si>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</si>
  <si>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</si>
  <si>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</si>
  <si>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</si>
  <si>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</si>
  <si>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</si>
  <si>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</si>
  <si>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</si>
  <si>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</si>
  <si>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</si>
  <si>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</si>
  <si>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</si>
  <si>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</si>
  <si>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</si>
  <si>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</si>
  <si>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</si>
  <si>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</si>
  <si>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</si>
  <si>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</si>
  <si>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</si>
  <si>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</si>
  <si>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</si>
  <si>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</si>
  <si>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</si>
  <si>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</si>
  <si>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</si>
  <si>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</si>
  <si>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</si>
  <si>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</si>
  <si>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</si>
  <si>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</si>
  <si>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</si>
  <si>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</si>
  <si>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</si>
  <si>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</si>
  <si>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</si>
  <si>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</si>
  <si>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</si>
  <si>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</si>
  <si>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</si>
  <si>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</si>
  <si>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</si>
  <si>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</si>
  <si>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</si>
  <si>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</si>
  <si>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</si>
  <si>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</si>
  <si>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</si>
  <si>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</si>
  <si>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</si>
  <si>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</si>
  <si>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</si>
  <si>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</si>
  <si>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</si>
  <si>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</si>
  <si>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</si>
  <si>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</si>
  <si>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</si>
  <si>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</si>
  <si>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</si>
  <si>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</si>
  <si>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</si>
  <si>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</si>
  <si>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</si>
  <si>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</si>
  <si>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</si>
  <si>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</si>
  <si>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</si>
  <si>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</si>
  <si>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</si>
  <si>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</si>
  <si>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</si>
  <si>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</si>
  <si>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</si>
  <si>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</si>
  <si>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</si>
  <si>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</si>
  <si>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</si>
  <si>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</si>
  <si>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</si>
  <si>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</si>
  <si>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</si>
  <si>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</si>
  <si>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</si>
  <si>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</si>
  <si>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</si>
  <si>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</si>
  <si>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</si>
  <si>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</si>
  <si>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</si>
  <si>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</si>
  <si>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</si>
  <si>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</si>
  <si>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</si>
  <si>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</si>
  <si>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</si>
  <si>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</si>
  <si>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</si>
  <si>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</si>
  <si>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</si>
  <si>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</si>
  <si>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</si>
  <si>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</si>
  <si>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</si>
  <si>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</si>
  <si>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</si>
  <si>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</si>
  <si>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</si>
  <si>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</si>
  <si>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</si>
  <si>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</si>
  <si>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</si>
  <si>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</si>
  <si>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</si>
  <si>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</si>
  <si>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</si>
  <si>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</si>
  <si>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</si>
  <si>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</si>
  <si>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</si>
  <si>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</si>
  <si>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</si>
  <si>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</si>
  <si>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</si>
  <si>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</si>
  <si>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</si>
  <si>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</si>
  <si>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</si>
  <si>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</si>
  <si>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</si>
  <si>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</si>
  <si>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</si>
  <si>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</si>
  <si>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</si>
  <si>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</si>
  <si>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</si>
  <si>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</si>
  <si>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</si>
  <si>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</si>
  <si>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</si>
  <si>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</si>
  <si>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</si>
  <si>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</si>
  <si>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</si>
  <si>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</si>
  <si>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</si>
  <si>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</si>
  <si>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</si>
  <si>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</si>
  <si>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</si>
  <si>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</si>
  <si>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</si>
  <si>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</si>
  <si>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</si>
  <si>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</si>
  <si>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</si>
  <si>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</si>
  <si>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</si>
  <si>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</si>
  <si>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</si>
  <si>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</si>
  <si>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</si>
  <si>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</si>
  <si>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</si>
  <si>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</si>
  <si>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</si>
  <si>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</si>
  <si>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</si>
  <si>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</si>
  <si>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</si>
  <si>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</si>
  <si>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</si>
  <si>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</si>
  <si>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</si>
  <si>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</si>
  <si>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</si>
  <si>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</si>
  <si>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</si>
  <si>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</si>
  <si>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</si>
  <si>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</si>
  <si>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</si>
  <si>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</si>
  <si>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</si>
  <si>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</si>
  <si>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</si>
  <si>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</si>
  <si>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</si>
  <si>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</si>
  <si>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</si>
  <si>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</si>
  <si>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</si>
  <si>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</si>
  <si>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</si>
  <si>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</si>
  <si>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</si>
  <si>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</si>
  <si>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</si>
  <si>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</si>
  <si>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</si>
  <si>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</si>
  <si>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</si>
  <si>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</si>
  <si>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</si>
  <si>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</si>
  <si>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</si>
  <si>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</si>
  <si>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</si>
  <si>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</si>
  <si>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</si>
  <si>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</si>
  <si>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</si>
  <si>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</si>
  <si>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</si>
  <si>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</si>
  <si>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</si>
  <si>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</si>
  <si>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</si>
  <si>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</si>
  <si>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</si>
  <si>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</si>
  <si>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</si>
  <si>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</si>
  <si>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</si>
  <si>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</si>
  <si>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</si>
  <si>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</si>
  <si>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</si>
  <si>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</si>
  <si>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</si>
  <si>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</si>
  <si>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</si>
  <si>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</si>
  <si>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</si>
  <si>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</si>
  <si>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</si>
  <si>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</si>
  <si>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</si>
  <si>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</si>
  <si>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</si>
  <si>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</si>
  <si>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</si>
  <si>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</si>
  <si>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</si>
  <si>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</si>
  <si>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</si>
  <si>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</si>
  <si>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</si>
  <si>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</si>
  <si>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</si>
  <si>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</si>
  <si>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</si>
  <si>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</si>
  <si>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</si>
  <si>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</si>
  <si>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</si>
  <si>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</si>
  <si>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</si>
  <si>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</si>
  <si>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</si>
  <si>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</si>
  <si>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</si>
  <si>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</si>
  <si>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</si>
  <si>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</si>
  <si>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</si>
  <si>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</si>
  <si>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</si>
  <si>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</si>
  <si>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</si>
  <si>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</si>
  <si>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</si>
  <si>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</si>
  <si>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</si>
  <si>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</si>
  <si>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</si>
  <si>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</si>
  <si>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</si>
  <si>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</si>
  <si>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</si>
  <si>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</si>
  <si>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</si>
  <si>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</si>
  <si>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</si>
  <si>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</si>
  <si>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</si>
  <si>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</si>
  <si>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</si>
  <si>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</si>
  <si>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</si>
  <si>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</si>
  <si>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</si>
  <si>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</si>
  <si>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</si>
  <si>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</si>
  <si>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</si>
  <si>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</si>
  <si>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</si>
  <si>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</si>
  <si>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</si>
  <si>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</si>
  <si>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</si>
  <si>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</si>
  <si>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</si>
  <si>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</si>
  <si>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</si>
  <si>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</si>
  <si>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</si>
  <si>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</si>
  <si>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</si>
  <si>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</si>
  <si>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</si>
  <si>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</si>
  <si>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</si>
  <si>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</si>
  <si>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</si>
  <si>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</si>
  <si>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</si>
  <si>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</si>
  <si>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</si>
  <si>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</si>
  <si>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</si>
  <si>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</si>
  <si>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</si>
  <si>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</si>
  <si>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</si>
  <si>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</si>
  <si>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</si>
  <si>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</si>
  <si>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</si>
  <si>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</si>
  <si>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</si>
  <si>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</si>
  <si>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</si>
  <si>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</si>
  <si>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</si>
  <si>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</si>
  <si>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</si>
  <si>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</si>
  <si>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</si>
  <si>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</si>
  <si>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</si>
  <si>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</si>
  <si>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</si>
  <si>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</si>
  <si>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</si>
  <si>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</si>
  <si>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</si>
  <si>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</si>
  <si>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</si>
  <si>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</si>
  <si>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</si>
  <si>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</si>
  <si>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</si>
  <si>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</si>
  <si>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</si>
  <si>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</si>
  <si>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</si>
  <si>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</si>
  <si>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</si>
  <si>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</si>
  <si>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</si>
  <si>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</si>
  <si>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</si>
  <si>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</si>
  <si>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</si>
  <si>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</si>
  <si>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</si>
  <si>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</si>
  <si>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</si>
  <si>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</si>
  <si>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</si>
  <si>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</si>
  <si>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</si>
  <si>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</si>
  <si>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</si>
  <si>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</si>
  <si>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</si>
  <si>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</si>
  <si>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</si>
  <si>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</si>
  <si>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</si>
  <si>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</si>
  <si>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</si>
  <si>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</si>
  <si>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</si>
  <si>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</si>
  <si>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</si>
  <si>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</si>
  <si>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</si>
  <si>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</si>
  <si>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</si>
  <si>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</si>
  <si>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</si>
  <si>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</si>
  <si>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</si>
  <si>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</si>
  <si>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</si>
  <si>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</si>
  <si>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</si>
  <si>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</si>
  <si>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</si>
  <si>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</si>
  <si>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</si>
  <si>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</si>
  <si>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</si>
  <si>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</si>
  <si>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</si>
  <si>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</si>
  <si>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</si>
  <si>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</si>
  <si>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</si>
  <si>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</si>
  <si>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</si>
  <si>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</si>
  <si>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</si>
  <si>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</si>
  <si>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</si>
  <si>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</si>
  <si>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</si>
  <si>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</si>
  <si>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</si>
  <si>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</si>
  <si>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</si>
  <si>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</si>
  <si>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</si>
  <si>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</si>
  <si>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</si>
  <si>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</si>
  <si>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</si>
  <si>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</si>
  <si>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</si>
  <si>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</si>
  <si>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</si>
  <si>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</si>
  <si>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</si>
  <si>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</si>
  <si>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</si>
  <si>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</si>
  <si>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</si>
  <si>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</si>
  <si>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</si>
  <si>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</si>
  <si>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</si>
  <si>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</si>
  <si>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</si>
  <si>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</si>
  <si>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</si>
  <si>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</si>
  <si>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</si>
  <si>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</si>
  <si>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</si>
  <si>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</si>
  <si>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</si>
  <si>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</si>
  <si>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</si>
  <si>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</si>
  <si>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</si>
  <si>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</si>
  <si>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</si>
  <si>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</si>
  <si>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</si>
  <si>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</si>
  <si>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</si>
  <si>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</si>
  <si>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</si>
  <si>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</si>
  <si>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</si>
  <si>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</si>
  <si>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</si>
  <si>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</si>
  <si>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</si>
  <si>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</si>
  <si>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</si>
  <si>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</si>
  <si>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</si>
  <si>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</si>
  <si>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</si>
  <si>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</si>
  <si>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</si>
  <si>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</si>
  <si>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</si>
  <si>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</si>
  <si>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</si>
  <si>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</si>
  <si>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</si>
  <si>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</si>
  <si>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</si>
  <si>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</si>
  <si>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</si>
  <si>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</si>
  <si>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</si>
  <si>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</si>
  <si>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</si>
  <si>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</si>
  <si>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</si>
  <si>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</si>
  <si>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</si>
  <si>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</si>
  <si>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</si>
  <si>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</si>
  <si>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</si>
  <si>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</si>
  <si>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</si>
  <si>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</si>
  <si>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</si>
  <si>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</si>
  <si>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</si>
  <si>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</si>
  <si>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</si>
  <si>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</si>
  <si>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</si>
  <si>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</si>
  <si>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</si>
  <si>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</si>
  <si>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</si>
  <si>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</si>
  <si>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</si>
  <si>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</si>
  <si>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</si>
  <si>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</si>
  <si>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</si>
  <si>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</si>
  <si>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</si>
  <si>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</si>
  <si>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</si>
  <si>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</si>
  <si>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</si>
  <si>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</si>
  <si>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</si>
  <si>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</si>
  <si>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</si>
  <si>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</si>
  <si>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</si>
  <si>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</si>
  <si>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</si>
  <si>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</si>
  <si>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</si>
  <si>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</si>
  <si>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</si>
  <si>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</si>
  <si>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</si>
  <si>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</si>
  <si>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</si>
  <si>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</si>
  <si>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</si>
  <si>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</si>
  <si>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</si>
  <si>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</si>
  <si>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</si>
  <si>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</si>
  <si>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</si>
  <si>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</si>
  <si>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</si>
  <si>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</si>
  <si>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</si>
  <si>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</si>
  <si>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</si>
  <si>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</si>
  <si>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</si>
  <si>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</si>
  <si>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</si>
  <si>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</si>
  <si>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</si>
  <si>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</si>
  <si>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</si>
  <si>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</si>
  <si>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</si>
  <si>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</si>
  <si>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</si>
  <si>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</si>
  <si>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</si>
  <si>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</si>
  <si>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</si>
  <si>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</si>
  <si>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</si>
  <si>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</si>
  <si>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</si>
  <si>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</si>
  <si>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</si>
  <si>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</si>
  <si>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</si>
  <si>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</si>
  <si>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</si>
  <si>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</si>
  <si>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</si>
  <si>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</si>
  <si>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</si>
  <si>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</si>
  <si>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</si>
  <si>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</si>
  <si>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</si>
  <si>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</si>
  <si>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</si>
  <si>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</si>
  <si>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</si>
  <si>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</si>
  <si>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</si>
  <si>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</si>
  <si>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</si>
  <si>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</si>
  <si>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</si>
  <si>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</si>
  <si>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</si>
  <si>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</si>
  <si>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</si>
  <si>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</si>
  <si>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</si>
  <si>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</si>
  <si>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</si>
  <si>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</si>
  <si>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</si>
  <si>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</si>
  <si>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</si>
  <si>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</si>
  <si>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</si>
  <si>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</si>
  <si>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</si>
  <si>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</si>
  <si>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</si>
  <si>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</si>
  <si>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</si>
  <si>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</si>
  <si>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</si>
  <si>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</si>
  <si>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</si>
  <si>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</si>
  <si>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</si>
  <si>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</si>
  <si>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</si>
  <si>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</si>
  <si>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</si>
  <si>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</si>
  <si>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</si>
  <si>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</si>
  <si>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</si>
  <si>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</si>
  <si>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</si>
  <si>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</si>
  <si>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</si>
  <si>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</si>
  <si>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</si>
  <si>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</si>
  <si>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</si>
  <si>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</si>
  <si>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</si>
  <si>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</si>
  <si>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</si>
  <si>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</si>
  <si>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</si>
  <si>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</si>
  <si>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</si>
  <si>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</si>
  <si>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</si>
  <si>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</si>
  <si>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</si>
  <si>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</si>
  <si>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</si>
  <si>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</si>
  <si>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</si>
  <si>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</si>
  <si>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</si>
  <si>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</si>
  <si>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</si>
  <si>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</si>
  <si>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</si>
  <si>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</si>
  <si>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</si>
  <si>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</si>
  <si>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</si>
  <si>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</si>
  <si>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</si>
  <si>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</si>
  <si>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</si>
  <si>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</si>
  <si>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</si>
  <si>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</si>
  <si>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</si>
  <si>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</si>
  <si>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</si>
  <si>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</si>
  <si>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</si>
  <si>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</si>
  <si>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</si>
  <si>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</si>
  <si>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</si>
  <si>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</si>
  <si>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</si>
  <si>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</si>
  <si>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</si>
  <si>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</si>
  <si>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</si>
  <si>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</si>
  <si>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</si>
  <si>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</si>
  <si>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</si>
  <si>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</si>
  <si>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</si>
  <si>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</si>
  <si>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</si>
  <si>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</si>
  <si>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</si>
  <si>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</si>
  <si>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</si>
  <si>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</si>
  <si>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</si>
  <si>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</si>
  <si>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</si>
  <si>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</si>
  <si>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</si>
  <si>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</si>
  <si>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</si>
  <si>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</si>
  <si>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</si>
  <si>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</si>
  <si>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</si>
  <si>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</si>
  <si>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</si>
  <si>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</si>
  <si>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</si>
  <si>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</si>
  <si>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</si>
  <si>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</si>
  <si>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</si>
  <si>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</si>
  <si>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</si>
  <si>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</si>
  <si>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</si>
  <si>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</si>
  <si>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</si>
  <si>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</si>
  <si>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</si>
  <si>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</si>
  <si>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</si>
  <si>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</si>
  <si>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</si>
  <si>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</si>
  <si>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</si>
  <si>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</si>
  <si>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</si>
  <si>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</si>
  <si>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</si>
  <si>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</si>
  <si>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</si>
  <si>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</si>
  <si>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</si>
  <si>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</si>
  <si>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</si>
  <si>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</si>
  <si>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</si>
  <si>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</si>
  <si>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</si>
  <si>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</si>
  <si>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</si>
  <si>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</si>
  <si>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</si>
  <si>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</si>
  <si>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</si>
  <si>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</si>
  <si>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</si>
  <si>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</si>
  <si>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</si>
  <si>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</si>
  <si>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</si>
  <si>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</si>
  <si>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</si>
  <si>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</si>
  <si>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</si>
  <si>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</si>
  <si>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</si>
  <si>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</si>
  <si>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</si>
  <si>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</si>
  <si>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</si>
  <si>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</si>
  <si>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</si>
  <si>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</si>
  <si>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</si>
  <si>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</si>
  <si>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</si>
  <si>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</si>
  <si>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</si>
  <si>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</si>
  <si>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</si>
  <si>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</si>
  <si>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</si>
  <si>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</si>
  <si>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</si>
  <si>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</si>
  <si>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</si>
  <si>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</si>
  <si>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</si>
  <si>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</si>
  <si>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</si>
  <si>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</si>
  <si>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</si>
  <si>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</si>
  <si>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</si>
  <si>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</si>
  <si>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</si>
  <si>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</si>
  <si>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</si>
  <si>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</si>
  <si>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</si>
  <si>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</si>
  <si>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</si>
  <si>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</si>
  <si>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</si>
  <si>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</si>
  <si>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</si>
  <si>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</si>
  <si>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</si>
  <si>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</si>
  <si>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</si>
  <si>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</si>
  <si>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</si>
  <si>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</si>
  <si>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</si>
  <si>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</si>
  <si>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</si>
  <si>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</si>
  <si>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</si>
  <si>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</si>
  <si>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</si>
  <si>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</si>
  <si>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</si>
  <si>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</si>
  <si>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</si>
  <si>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</si>
  <si>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</si>
  <si>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</si>
  <si>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</si>
  <si>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</si>
  <si>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</si>
  <si>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</si>
  <si>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</si>
  <si>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</si>
  <si>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</si>
  <si>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</si>
  <si>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</si>
  <si>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</si>
  <si>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</si>
  <si>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</si>
  <si>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</si>
  <si>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</si>
  <si>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</si>
  <si>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</si>
  <si>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</si>
  <si>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</si>
  <si>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</si>
  <si>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</si>
  <si>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</si>
  <si>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</si>
  <si>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</si>
  <si>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</si>
  <si>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</si>
  <si>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</si>
  <si>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</si>
  <si>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</si>
  <si>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</si>
  <si>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</si>
  <si>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</si>
  <si>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</si>
  <si>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</si>
  <si>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</si>
  <si>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</si>
  <si>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</si>
  <si>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</si>
  <si>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</si>
  <si>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</si>
  <si>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</si>
  <si>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</si>
  <si>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</si>
  <si>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</si>
  <si>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</si>
  <si>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</si>
  <si>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</si>
  <si>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</si>
  <si>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</si>
  <si>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</si>
  <si>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</si>
  <si>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</si>
  <si>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</si>
  <si>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</si>
  <si>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</si>
  <si>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</si>
  <si>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</si>
  <si>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</si>
  <si>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</si>
  <si>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</si>
  <si>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</si>
  <si>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</si>
  <si>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</si>
  <si>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</si>
  <si>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</si>
  <si>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</si>
  <si>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</si>
  <si>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</si>
  <si>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</si>
  <si>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</si>
  <si>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</si>
  <si>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</si>
  <si>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</si>
  <si>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</si>
  <si>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</si>
  <si>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</si>
  <si>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</si>
  <si>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</si>
  <si>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</si>
  <si>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</si>
  <si>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</si>
  <si>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</si>
  <si>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</si>
  <si>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</si>
  <si>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</si>
  <si>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</si>
  <si>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</si>
  <si>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</si>
  <si>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</si>
  <si>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</si>
  <si>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</si>
  <si>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</si>
  <si>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</si>
  <si>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</si>
  <si>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</si>
  <si>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</si>
  <si>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</si>
  <si>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</si>
  <si>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</si>
  <si>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</si>
  <si>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</si>
  <si>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</si>
  <si>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</si>
  <si>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</si>
  <si>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</si>
  <si>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</si>
  <si>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</si>
  <si>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</si>
  <si>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</si>
  <si>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</si>
  <si>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</si>
  <si>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</si>
  <si>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</si>
  <si>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</si>
  <si>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</si>
  <si>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</si>
  <si>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</si>
  <si>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</si>
  <si>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</si>
  <si>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</si>
  <si>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</si>
  <si>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</si>
  <si>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</si>
  <si>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</si>
  <si>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</si>
  <si>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</si>
  <si>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</si>
  <si>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</si>
  <si>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</si>
  <si>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</si>
  <si>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</si>
  <si>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</si>
  <si>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</si>
  <si>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</si>
  <si>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</si>
  <si>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</si>
  <si>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</si>
  <si>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</si>
  <si>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</si>
  <si>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</si>
  <si>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</si>
  <si>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</si>
  <si>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</si>
  <si>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</si>
  <si>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</si>
  <si>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</si>
  <si>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</si>
  <si>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</si>
  <si>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</si>
  <si>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</si>
  <si>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</si>
  <si>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</si>
  <si>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</si>
  <si>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</si>
  <si>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</si>
  <si>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</si>
  <si>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</si>
  <si>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</si>
  <si>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</si>
  <si>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</si>
  <si>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</si>
  <si>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</si>
  <si>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</si>
  <si>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</si>
  <si>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</si>
  <si>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</si>
  <si>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</si>
  <si>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</si>
  <si>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</si>
  <si>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</si>
  <si>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</si>
  <si>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</si>
  <si>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</si>
  <si>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</si>
  <si>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</si>
  <si>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</si>
  <si>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</si>
  <si>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</si>
  <si>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</si>
  <si>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</si>
  <si>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</si>
  <si>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</si>
  <si>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</si>
  <si>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</si>
  <si>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</si>
  <si>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</si>
  <si>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</si>
  <si>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</si>
  <si>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</si>
  <si>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</si>
  <si>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</si>
  <si>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</si>
  <si>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</si>
  <si>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</si>
  <si>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</si>
  <si>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</si>
  <si>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</si>
  <si>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</si>
  <si>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</si>
  <si>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</si>
  <si>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</si>
  <si>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</si>
  <si>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</si>
  <si>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</si>
  <si>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</si>
  <si>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</si>
  <si>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</si>
  <si>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</si>
  <si>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</si>
  <si>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</si>
  <si>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</si>
  <si>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</si>
  <si>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</si>
  <si>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</si>
  <si>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</si>
  <si>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</si>
  <si>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</si>
  <si>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</si>
  <si>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</si>
  <si>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</si>
  <si>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</si>
  <si>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</si>
  <si>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</si>
  <si>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</si>
  <si>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</si>
  <si>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</si>
  <si>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</si>
  <si>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</si>
  <si>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</si>
  <si>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</si>
  <si>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</si>
  <si>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</si>
  <si>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</si>
  <si>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</si>
  <si>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</si>
  <si>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</si>
  <si>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</si>
  <si>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</si>
  <si>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</si>
  <si>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</si>
  <si>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</si>
  <si>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</si>
  <si>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</si>
  <si>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</si>
  <si>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</si>
  <si>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</si>
  <si>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</si>
  <si>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</si>
  <si>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</si>
  <si>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</si>
  <si>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</si>
  <si>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</si>
  <si>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</si>
  <si>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</si>
  <si>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</si>
  <si>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</si>
  <si>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</si>
  <si>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</si>
  <si>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</si>
  <si>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</si>
  <si>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</si>
  <si>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</si>
  <si>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</si>
  <si>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</si>
  <si>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</si>
  <si>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</si>
  <si>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</si>
  <si>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</si>
  <si>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</si>
  <si>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</si>
  <si>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</si>
  <si>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</si>
  <si>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</si>
  <si>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</si>
  <si>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</si>
  <si>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</si>
  <si>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</si>
  <si>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</si>
  <si>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</si>
  <si>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</si>
  <si>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</si>
  <si>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</si>
  <si>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</si>
  <si>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</si>
  <si>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</si>
  <si>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</si>
  <si>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</si>
  <si>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</si>
  <si>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</si>
  <si>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</si>
  <si>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</si>
  <si>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</si>
  <si>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</si>
  <si>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</si>
  <si>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</si>
  <si>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</si>
  <si>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</si>
  <si>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</si>
  <si>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</si>
  <si>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</si>
  <si>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</si>
  <si>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</si>
  <si>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</si>
  <si>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</si>
  <si>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</si>
  <si>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</si>
  <si>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</si>
  <si>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</si>
  <si>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</si>
  <si>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</si>
  <si>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</si>
  <si>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</si>
  <si>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</si>
  <si>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</si>
  <si>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</si>
  <si>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</si>
  <si>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</si>
  <si>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</si>
  <si>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</si>
  <si>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</si>
  <si>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</si>
  <si>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</si>
  <si>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</si>
  <si>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</si>
  <si>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</si>
  <si>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</si>
  <si>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</si>
  <si>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</si>
  <si>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</si>
  <si>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</si>
  <si>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</si>
  <si>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</si>
  <si>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</si>
  <si>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</si>
  <si>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</si>
  <si>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</si>
  <si>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</si>
  <si>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</si>
  <si>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</si>
  <si>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</si>
  <si>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</si>
  <si>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</si>
  <si>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</si>
  <si>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</si>
  <si>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</si>
  <si>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</si>
  <si>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</si>
  <si>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</si>
  <si>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</si>
  <si>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</si>
  <si>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</si>
  <si>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</si>
  <si>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</si>
  <si>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</si>
  <si>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</si>
  <si>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</si>
  <si>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</si>
  <si>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</si>
  <si>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</si>
  <si>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</si>
  <si>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</si>
  <si>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</si>
  <si>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</si>
  <si>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</si>
  <si>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</si>
  <si>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</si>
  <si>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</si>
  <si>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</si>
  <si>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</si>
  <si>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</si>
  <si>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</si>
  <si>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</si>
  <si>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</si>
  <si>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</si>
  <si>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</si>
  <si>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</si>
  <si>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</si>
  <si>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</si>
  <si>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</si>
  <si>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</si>
  <si>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</si>
  <si>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</si>
  <si>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</si>
  <si>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</si>
  <si>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</si>
  <si>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</si>
  <si>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</si>
  <si>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</si>
  <si>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</si>
  <si>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</si>
  <si>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</si>
  <si>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</si>
  <si>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</si>
  <si>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</si>
  <si>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</si>
  <si>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</si>
  <si>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</si>
  <si>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</si>
  <si>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</si>
  <si>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</si>
  <si>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</si>
  <si>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</si>
  <si>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</si>
  <si>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</si>
  <si>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</si>
  <si>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</si>
  <si>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</si>
  <si>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</si>
  <si>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</si>
  <si>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</si>
  <si>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</si>
  <si>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</si>
  <si>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</si>
  <si>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</si>
  <si>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</si>
  <si>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</si>
  <si>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</si>
  <si>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</si>
  <si>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</si>
  <si>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</si>
  <si>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</si>
  <si>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</si>
  <si>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</si>
  <si>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</si>
  <si>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</si>
  <si>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</si>
  <si>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</si>
  <si>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</si>
  <si>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</si>
  <si>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</si>
  <si>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</si>
  <si>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</si>
  <si>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</si>
  <si>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</si>
  <si>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</si>
  <si>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</si>
  <si>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</si>
  <si>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</si>
  <si>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</si>
  <si>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</si>
  <si>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</si>
  <si>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</si>
  <si>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</si>
  <si>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</si>
  <si>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</si>
  <si>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</si>
  <si>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</si>
  <si>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</si>
  <si>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</si>
  <si>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</si>
  <si>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</si>
  <si>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</si>
  <si>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</si>
  <si>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</si>
  <si>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</si>
  <si>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</si>
  <si>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</si>
  <si>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</si>
  <si>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</si>
  <si>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</si>
  <si>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</si>
  <si>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</si>
  <si>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</si>
  <si>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</si>
  <si>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</si>
  <si>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</si>
  <si>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</si>
  <si>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</si>
  <si>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</si>
  <si>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</si>
  <si>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</si>
  <si>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</si>
  <si>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</si>
  <si>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</si>
  <si>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</si>
  <si>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</si>
  <si>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</si>
  <si>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</si>
  <si>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</si>
  <si>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</si>
  <si>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</si>
  <si>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</si>
  <si>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</si>
  <si>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</si>
  <si>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</si>
  <si>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</si>
  <si>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</si>
  <si>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</si>
  <si>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</si>
  <si>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</si>
  <si>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</si>
  <si>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</si>
  <si>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</si>
  <si>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</si>
  <si>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</si>
  <si>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</si>
  <si>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</si>
  <si>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</si>
  <si>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</si>
  <si>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</si>
  <si>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</si>
  <si>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</si>
  <si>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</si>
  <si>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</si>
  <si>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</si>
  <si>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</si>
  <si>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</si>
  <si>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</si>
  <si>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</si>
  <si>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</si>
  <si>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</si>
  <si>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</si>
  <si>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</si>
  <si>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</si>
  <si>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</si>
  <si>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</si>
  <si>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</si>
  <si>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</si>
  <si>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</si>
  <si>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</si>
  <si>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</si>
  <si>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</si>
  <si>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</si>
  <si>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</si>
  <si>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</si>
  <si>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</si>
  <si>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</si>
  <si>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</si>
  <si>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</si>
  <si>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</si>
  <si>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</si>
  <si>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</si>
  <si>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</si>
  <si>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</si>
  <si>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</si>
  <si>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</si>
  <si>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</si>
  <si>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</si>
  <si>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</si>
  <si>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</si>
  <si>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</si>
  <si>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</si>
  <si>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</si>
  <si>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</si>
  <si>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</si>
  <si>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</si>
  <si>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</si>
  <si>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</si>
  <si>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</si>
  <si>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</si>
  <si>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</si>
  <si>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</si>
  <si>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</si>
  <si>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</si>
  <si>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</si>
  <si>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</si>
  <si>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</si>
  <si>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</si>
  <si>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</si>
  <si>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</si>
  <si>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</si>
  <si>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</si>
  <si>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</si>
  <si>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</si>
  <si>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</si>
  <si>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</si>
  <si>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</si>
  <si>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</si>
  <si>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</si>
  <si>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</si>
  <si>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</si>
  <si>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</si>
  <si>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</si>
  <si>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</si>
  <si>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</si>
  <si>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</si>
  <si>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</si>
  <si>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</si>
  <si>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</si>
  <si>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</si>
  <si>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</si>
  <si>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</si>
  <si>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</si>
  <si>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</si>
  <si>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</si>
  <si>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</si>
  <si>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</si>
  <si>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</si>
  <si>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</si>
  <si>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</si>
  <si>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</si>
  <si>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</si>
  <si>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</si>
  <si>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</si>
  <si>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</si>
  <si>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</si>
  <si>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</si>
  <si>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</si>
  <si>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</si>
  <si>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</si>
  <si>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</si>
  <si>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</si>
  <si>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</si>
  <si>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</si>
  <si>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</si>
  <si>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</si>
  <si>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</si>
  <si>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</si>
  <si>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</si>
  <si>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</si>
  <si>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</si>
  <si>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</si>
  <si>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</si>
  <si>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</si>
  <si>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</si>
  <si>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</si>
  <si>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</si>
  <si>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</si>
  <si>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</si>
  <si>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</si>
  <si>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</si>
  <si>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</si>
  <si>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</si>
  <si>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</si>
  <si>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</si>
  <si>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</si>
  <si>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</si>
  <si>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</si>
  <si>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</si>
  <si>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</si>
  <si>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</si>
  <si>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</si>
  <si>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</si>
  <si>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</si>
  <si>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</si>
  <si>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</si>
  <si>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</si>
  <si>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</si>
  <si>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</si>
  <si>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</si>
  <si>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</si>
  <si>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</si>
  <si>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</si>
  <si>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</si>
  <si>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</si>
  <si>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</si>
  <si>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</si>
  <si>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</si>
  <si>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</si>
  <si>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</si>
  <si>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</si>
  <si>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</si>
  <si>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</si>
  <si>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</si>
  <si>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</si>
  <si>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</si>
  <si>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</si>
  <si>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</si>
  <si>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</si>
  <si>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</si>
  <si>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</si>
  <si>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</si>
  <si>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</si>
  <si>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</si>
  <si>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</si>
  <si>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</si>
  <si>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</si>
  <si>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</si>
  <si>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</si>
  <si>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</si>
  <si>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</si>
  <si>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</si>
  <si>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</si>
  <si>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</si>
  <si>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</si>
  <si>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</si>
  <si>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</si>
  <si>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</si>
  <si>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</si>
  <si>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</si>
  <si>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</si>
  <si>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</si>
  <si>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</si>
  <si>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</si>
  <si>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</si>
  <si>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</si>
  <si>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</si>
  <si>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</si>
  <si>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</si>
  <si>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</si>
  <si>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</si>
  <si>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</si>
  <si>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</si>
  <si>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</si>
  <si>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</si>
  <si>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</si>
  <si>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</si>
  <si>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</si>
  <si>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</si>
  <si>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</si>
  <si>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</si>
  <si>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</si>
  <si>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</si>
  <si>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</si>
  <si>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</si>
  <si>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</si>
  <si>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</si>
  <si>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</si>
  <si>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</si>
  <si>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</si>
  <si>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</si>
  <si>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</si>
  <si>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</si>
  <si>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</si>
  <si>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</si>
  <si>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</si>
  <si>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</si>
  <si>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</si>
  <si>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</si>
  <si>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</si>
  <si>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</si>
  <si>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</si>
  <si>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</si>
  <si>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</si>
  <si>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</si>
  <si>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</si>
  <si>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</si>
  <si>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</si>
  <si>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</si>
  <si>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</si>
  <si>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</si>
  <si>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</si>
  <si>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</si>
  <si>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</si>
  <si>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</si>
  <si>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</si>
  <si>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</si>
  <si>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</si>
  <si>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</si>
  <si>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</si>
  <si>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</si>
  <si>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</si>
  <si>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</si>
  <si>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</si>
  <si>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</si>
  <si>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</si>
  <si>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</si>
  <si>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</si>
  <si>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</si>
  <si>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</si>
  <si>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</si>
  <si>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</si>
  <si>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</si>
  <si>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</si>
  <si>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</si>
  <si>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</si>
  <si>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</si>
  <si>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</si>
  <si>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</si>
  <si>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</si>
  <si>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</si>
  <si>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</si>
  <si>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</si>
  <si>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</si>
  <si>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</si>
  <si>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</si>
  <si>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</si>
  <si>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</si>
  <si>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</si>
  <si>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</si>
  <si>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</si>
  <si>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</si>
  <si>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</si>
  <si>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</si>
  <si>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</si>
  <si>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</si>
  <si>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</si>
  <si>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</si>
  <si>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</si>
  <si>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</si>
  <si>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</si>
  <si>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</si>
  <si>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</si>
  <si>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</si>
  <si>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</si>
  <si>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</si>
  <si>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</si>
  <si>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</si>
  <si>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</si>
  <si>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</si>
  <si>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</si>
  <si>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</si>
  <si>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</si>
  <si>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</si>
  <si>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</si>
  <si>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</si>
  <si>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</si>
  <si>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</si>
  <si>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</si>
  <si>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</si>
  <si>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</si>
  <si>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</si>
  <si>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</si>
  <si>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</si>
  <si>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</si>
  <si>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</si>
  <si>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</si>
  <si>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</si>
  <si>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</si>
  <si>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</si>
  <si>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</si>
  <si>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</si>
  <si>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</si>
  <si>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</si>
  <si>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</si>
  <si>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</si>
  <si>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</si>
  <si>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</si>
  <si>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</si>
  <si>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</si>
  <si>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</si>
  <si>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</si>
  <si>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</si>
  <si>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</si>
  <si>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</si>
  <si>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</si>
  <si>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</si>
  <si>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</si>
  <si>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</si>
  <si>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</si>
  <si>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</si>
  <si>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</si>
  <si>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</si>
  <si>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</si>
  <si>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</si>
  <si>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</si>
  <si>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</si>
  <si>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</si>
  <si>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</si>
  <si>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</si>
  <si>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</si>
  <si>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</si>
  <si>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</si>
  <si>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</si>
  <si>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</si>
  <si>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</si>
  <si>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</si>
  <si>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</si>
  <si>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</si>
  <si>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</si>
  <si>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</si>
  <si>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</si>
  <si>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</si>
  <si>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</si>
  <si>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</si>
  <si>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</si>
  <si>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</si>
  <si>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</si>
  <si>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</si>
  <si>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</si>
  <si>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</si>
  <si>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</si>
  <si>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</si>
  <si>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</si>
  <si>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</si>
  <si>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</si>
  <si>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</si>
  <si>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</si>
  <si>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</si>
  <si>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</si>
  <si>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</si>
  <si>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</si>
  <si>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</si>
  <si>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</si>
  <si>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</si>
  <si>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</si>
  <si>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</si>
  <si>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</si>
  <si>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</si>
  <si>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</si>
  <si>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</si>
  <si>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</si>
  <si>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</si>
  <si>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</si>
  <si>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</si>
  <si>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</si>
  <si>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</si>
  <si>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</si>
  <si>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</si>
  <si>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</si>
  <si>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</si>
  <si>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</si>
  <si>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</si>
  <si>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</si>
  <si>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</si>
  <si>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</si>
  <si>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</si>
  <si>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</si>
  <si>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</si>
  <si>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</si>
  <si>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</si>
  <si>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</si>
  <si>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</si>
  <si>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</si>
  <si>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</si>
  <si>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</si>
  <si>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</si>
  <si>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</si>
  <si>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</si>
  <si>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</si>
  <si>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</si>
  <si>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</si>
  <si>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</si>
  <si>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</si>
  <si>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</si>
  <si>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</si>
  <si>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</si>
  <si>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</si>
  <si>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</si>
  <si>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</si>
  <si>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</si>
  <si>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</si>
  <si>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</si>
  <si>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</si>
  <si>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</si>
  <si>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</si>
  <si>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</si>
  <si>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</si>
  <si>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</si>
  <si>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</si>
  <si>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</si>
  <si>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</si>
  <si>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</si>
  <si>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</si>
  <si>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</si>
  <si>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</si>
  <si>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</si>
  <si>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</si>
  <si>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</si>
  <si>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</si>
  <si>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</si>
  <si>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</si>
  <si>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</si>
  <si>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</si>
  <si>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</si>
  <si>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</si>
  <si>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</si>
  <si>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</si>
  <si>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</si>
  <si>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</si>
  <si>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</si>
  <si>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</si>
  <si>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</si>
  <si>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</si>
  <si>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</si>
  <si>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</si>
  <si>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</si>
  <si>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</si>
  <si>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</si>
  <si>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</si>
  <si>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</si>
  <si>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</si>
  <si>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</si>
  <si>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</si>
  <si>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</si>
  <si>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</si>
  <si>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</si>
  <si>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</si>
  <si>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</si>
  <si>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</si>
  <si>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</si>
  <si>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</si>
  <si>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</si>
  <si>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</si>
  <si>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</si>
  <si>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</si>
  <si>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</si>
  <si>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</si>
  <si>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</si>
  <si>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</si>
  <si>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</si>
  <si>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</si>
  <si>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</si>
  <si>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</si>
  <si>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</si>
  <si>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</si>
  <si>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</si>
  <si>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</si>
  <si>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</si>
  <si>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</si>
  <si>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</si>
  <si>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</si>
  <si>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</si>
  <si>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</si>
  <si>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</si>
  <si>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</si>
  <si>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</si>
  <si>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</si>
  <si>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</si>
  <si>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</si>
  <si>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</si>
  <si>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</si>
  <si>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</si>
  <si>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</si>
  <si>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</si>
  <si>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</si>
  <si>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</si>
  <si>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</si>
  <si>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</si>
  <si>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</si>
  <si>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</si>
  <si>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</si>
  <si>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</si>
  <si>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</si>
  <si>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</si>
  <si>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</si>
  <si>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</si>
  <si>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</si>
  <si>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</si>
  <si>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</si>
  <si>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</si>
  <si>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</si>
  <si>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</si>
  <si>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</si>
  <si>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</si>
  <si>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</si>
  <si>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</si>
  <si>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</si>
  <si>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</si>
  <si>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</si>
  <si>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</si>
  <si>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</si>
  <si>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</si>
  <si>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</si>
  <si>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</si>
  <si>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</si>
  <si>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</si>
  <si>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</si>
  <si>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</si>
  <si>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</si>
  <si>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</si>
  <si>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</si>
  <si>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</si>
  <si>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</si>
  <si>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</si>
  <si>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</si>
  <si>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</si>
  <si>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</si>
  <si>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</si>
  <si>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</si>
  <si>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</si>
  <si>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</si>
  <si>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</si>
  <si>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</si>
  <si>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</si>
  <si>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</si>
  <si>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</si>
  <si>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</si>
  <si>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</si>
  <si>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</si>
  <si>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</si>
  <si>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</si>
  <si>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</si>
  <si>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</si>
  <si>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</si>
  <si>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</si>
  <si>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</si>
  <si>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</si>
  <si>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</si>
  <si>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</si>
  <si>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</si>
  <si>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</si>
  <si>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</si>
  <si>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</si>
  <si>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</si>
  <si>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</si>
  <si>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</si>
  <si>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</si>
  <si>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</si>
  <si>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</si>
  <si>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</si>
  <si>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</si>
  <si>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</si>
  <si>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</si>
  <si>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</si>
  <si>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</si>
  <si>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</si>
  <si>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</si>
  <si>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</si>
  <si>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</si>
  <si>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</si>
  <si>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</si>
  <si>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</si>
  <si>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</si>
  <si>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</si>
  <si>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</si>
  <si>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</si>
  <si>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</si>
  <si>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</si>
  <si>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</si>
  <si>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</si>
  <si>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</si>
  <si>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</si>
  <si>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</si>
  <si>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</si>
  <si>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</si>
  <si>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</si>
  <si>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</si>
  <si>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</si>
  <si>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</si>
  <si>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</si>
  <si>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</si>
  <si>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</si>
  <si>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</si>
  <si>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</si>
  <si>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</si>
  <si>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</si>
  <si>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</si>
  <si>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</si>
  <si>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</si>
  <si>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</si>
  <si>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</si>
  <si>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</si>
  <si>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</si>
  <si>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</si>
  <si>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</si>
  <si>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</si>
  <si>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</si>
  <si>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</si>
  <si>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</si>
  <si>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</si>
  <si>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</si>
  <si>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</si>
  <si>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</si>
  <si>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</si>
  <si>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</si>
  <si>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</si>
  <si>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</si>
  <si>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</si>
  <si>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</si>
  <si>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</si>
  <si>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</si>
  <si>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</si>
  <si>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</si>
  <si>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</si>
  <si>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</si>
  <si>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</si>
  <si>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</si>
  <si>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</si>
  <si>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</si>
  <si>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</si>
  <si>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</si>
  <si>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</si>
  <si>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</si>
  <si>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</si>
  <si>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</si>
  <si>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</si>
  <si>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</si>
  <si>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</si>
  <si>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</si>
  <si>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</si>
  <si>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</si>
  <si>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</si>
  <si>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</si>
  <si>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</si>
  <si>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</si>
  <si>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</si>
  <si>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</si>
  <si>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</si>
  <si>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</si>
  <si>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</si>
  <si>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</si>
  <si>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</si>
  <si>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</si>
  <si>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</si>
  <si>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</si>
  <si>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</si>
  <si>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</si>
  <si>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</si>
  <si>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</si>
  <si>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</si>
  <si>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</si>
  <si>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</si>
  <si>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</si>
  <si>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</si>
  <si>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</si>
  <si>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</si>
  <si>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</si>
  <si>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</si>
  <si>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</si>
  <si>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</si>
  <si>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</si>
  <si>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</si>
  <si>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</si>
  <si>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</si>
  <si>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</si>
  <si>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</si>
  <si>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</si>
  <si>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</si>
  <si>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</si>
  <si>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</si>
  <si>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</si>
  <si>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</si>
  <si>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</si>
  <si>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</si>
  <si>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</si>
  <si>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</si>
  <si>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</si>
  <si>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</si>
  <si>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</si>
  <si>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</si>
  <si>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</si>
  <si>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</si>
  <si>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</si>
  <si>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</si>
  <si>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</si>
  <si>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</si>
  <si>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</si>
  <si>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</si>
  <si>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</si>
  <si>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</si>
  <si>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</si>
  <si>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</si>
  <si>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</si>
  <si>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</si>
  <si>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</si>
  <si>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</si>
  <si>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</si>
  <si>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</si>
  <si>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</si>
  <si>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</si>
  <si>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</si>
  <si>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</si>
  <si>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</si>
  <si>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</si>
  <si>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</si>
  <si>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</si>
  <si>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</si>
  <si>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</si>
  <si>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</si>
  <si>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</si>
  <si>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</si>
  <si>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</si>
  <si>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</si>
  <si>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</si>
  <si>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</si>
  <si>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</si>
  <si>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</si>
  <si>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</si>
  <si>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</si>
  <si>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</si>
  <si>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</si>
  <si>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</si>
  <si>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</si>
  <si>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</si>
  <si>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</si>
  <si>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</si>
  <si>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</si>
  <si>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</si>
  <si>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</si>
  <si>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</si>
  <si>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</si>
  <si>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</si>
  <si>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</si>
  <si>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</si>
  <si>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</si>
  <si>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</si>
  <si>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</si>
  <si>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</si>
  <si>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</si>
  <si>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</si>
  <si>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</si>
  <si>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</si>
  <si>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</si>
  <si>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</si>
  <si>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</si>
  <si>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</si>
  <si>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</si>
  <si>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</si>
  <si>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</si>
  <si>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</si>
  <si>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</si>
  <si>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</si>
  <si>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</si>
  <si>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</si>
  <si>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</si>
  <si>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</si>
  <si>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</si>
  <si>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</si>
  <si>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</si>
  <si>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</si>
  <si>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</si>
  <si>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</si>
  <si>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</si>
  <si>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</si>
  <si>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</si>
  <si>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</si>
  <si>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</si>
  <si>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</si>
  <si>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</si>
  <si>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</si>
  <si>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</si>
  <si>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</si>
  <si>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</si>
  <si>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</si>
  <si>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</si>
  <si>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</si>
  <si>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</si>
  <si>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</si>
  <si>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</si>
  <si>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</si>
  <si>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</si>
  <si>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</si>
  <si>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</si>
  <si>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</si>
  <si>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</si>
  <si>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</si>
  <si>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</si>
  <si>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</si>
  <si>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</si>
  <si>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</si>
  <si>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</si>
  <si>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</si>
  <si>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</si>
  <si>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</si>
  <si>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</si>
  <si>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</si>
  <si>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</si>
  <si>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</si>
  <si>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</si>
  <si>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</si>
  <si>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</si>
  <si>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</si>
  <si>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</si>
  <si>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</si>
  <si>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</si>
  <si>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</si>
  <si>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</si>
  <si>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</si>
  <si>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</si>
  <si>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</si>
  <si>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</si>
  <si>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</si>
  <si>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</si>
  <si>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</si>
  <si>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</si>
  <si>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</si>
  <si>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</si>
  <si>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</si>
  <si>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</si>
  <si>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</si>
  <si>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</si>
  <si>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</si>
  <si>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</si>
  <si>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</si>
  <si>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</si>
  <si>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</si>
  <si>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</si>
  <si>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</si>
  <si>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</si>
  <si>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</si>
  <si>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</si>
  <si>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</si>
  <si>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</si>
  <si>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</si>
  <si>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</si>
  <si>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</si>
  <si>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</si>
  <si>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</si>
  <si>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</si>
  <si>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</si>
  <si>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</si>
  <si>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</si>
  <si>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</si>
  <si>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</si>
  <si>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</si>
  <si>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</si>
  <si>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</si>
  <si>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</si>
  <si>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</si>
  <si>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</si>
  <si>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</si>
  <si>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</si>
  <si>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</si>
  <si>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</si>
  <si>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</si>
  <si>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</si>
  <si>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</si>
  <si>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</si>
  <si>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</si>
  <si>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</si>
  <si>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</si>
  <si>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</si>
  <si>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</si>
  <si>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</si>
  <si>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</si>
  <si>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</si>
  <si>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</si>
  <si>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</si>
  <si>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</si>
  <si>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</si>
  <si>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</si>
  <si>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</si>
  <si>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</si>
  <si>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</si>
  <si>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</si>
  <si>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</si>
  <si>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</si>
  <si>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</si>
  <si>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</si>
  <si>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</si>
  <si>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</si>
  <si>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</si>
  <si>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</si>
  <si>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</si>
  <si>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</si>
  <si>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</si>
  <si>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</si>
  <si>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</si>
  <si>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</si>
  <si>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</si>
  <si>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</si>
  <si>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</si>
  <si>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</si>
  <si>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</si>
  <si>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</si>
  <si>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</si>
  <si>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</si>
  <si>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</si>
  <si>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</si>
  <si>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</si>
  <si>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</si>
  <si>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</si>
  <si>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</si>
  <si>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</si>
  <si>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</si>
  <si>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</si>
  <si>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</si>
  <si>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</si>
  <si>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</si>
  <si>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</si>
  <si>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</si>
  <si>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</si>
  <si>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</si>
  <si>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</si>
  <si>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</si>
  <si>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</si>
  <si>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</si>
  <si>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</si>
  <si>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</si>
  <si>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</si>
  <si>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</si>
  <si>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</si>
  <si>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</si>
  <si>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</si>
  <si>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</si>
  <si>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</si>
  <si>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</si>
  <si>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</si>
  <si>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</si>
  <si>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</si>
  <si>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</si>
  <si>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</si>
  <si>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</si>
  <si>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</si>
  <si>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</si>
  <si>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</si>
  <si>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</si>
  <si>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</si>
  <si>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</si>
  <si>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</si>
  <si>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</si>
  <si>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</si>
  <si>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</si>
  <si>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</si>
  <si>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</si>
  <si>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</si>
  <si>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</si>
  <si>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</si>
  <si>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</si>
  <si>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</si>
  <si>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</si>
  <si>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</si>
  <si>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</si>
  <si>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</si>
  <si>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</si>
  <si>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</si>
  <si>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</si>
  <si>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</si>
  <si>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</si>
  <si>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</si>
  <si>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</si>
  <si>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</si>
  <si>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</si>
  <si>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</si>
  <si>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</si>
  <si>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</si>
  <si>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</si>
  <si>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</si>
  <si>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</si>
  <si>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</si>
  <si>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</si>
  <si>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</si>
  <si>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</si>
  <si>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</si>
  <si>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</si>
  <si>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</si>
  <si>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</si>
  <si>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</si>
  <si>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</si>
  <si>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</si>
  <si>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</si>
  <si>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</si>
  <si>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</si>
  <si>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</si>
  <si>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</si>
  <si>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</si>
  <si>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</si>
  <si>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</si>
  <si>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</si>
  <si>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</si>
  <si>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</si>
  <si>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</si>
  <si>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</si>
  <si>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</si>
  <si>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</si>
  <si>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</si>
  <si>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</si>
  <si>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</si>
  <si>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</si>
  <si>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</si>
  <si>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</si>
  <si>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</si>
  <si>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</si>
  <si>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</si>
  <si>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</si>
  <si>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</si>
  <si>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</si>
  <si>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</si>
  <si>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</si>
  <si>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</si>
  <si>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</si>
  <si>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</si>
  <si>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</si>
  <si>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</si>
  <si>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</si>
  <si>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</si>
  <si>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</si>
  <si>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</si>
  <si>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</si>
  <si>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</si>
  <si>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</si>
  <si>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</si>
  <si>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</si>
  <si>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</si>
  <si>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</si>
  <si>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</si>
  <si>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</si>
  <si>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</si>
  <si>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</si>
  <si>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</si>
  <si>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</si>
  <si>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</si>
  <si>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</si>
  <si>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</si>
  <si>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</si>
  <si>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</si>
  <si>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</si>
  <si>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</si>
  <si>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</si>
  <si>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</si>
  <si>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</si>
  <si>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</si>
  <si>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</si>
  <si>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</si>
  <si>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</si>
  <si>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</si>
  <si>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</si>
  <si>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</si>
  <si>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</si>
  <si>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</si>
  <si>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</si>
  <si>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</si>
  <si>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</si>
  <si>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</si>
  <si>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</si>
  <si>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</si>
  <si>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</si>
  <si>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</si>
  <si>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</si>
  <si>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</si>
  <si>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</si>
  <si>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</si>
  <si>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</si>
  <si>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</si>
  <si>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</si>
  <si>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</si>
  <si>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</si>
  <si>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</si>
  <si>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</si>
  <si>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</si>
  <si>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</si>
  <si>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</si>
  <si>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</si>
  <si>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</si>
  <si>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</si>
  <si>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</si>
  <si>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</si>
  <si>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</si>
  <si>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</si>
  <si>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</si>
  <si>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</si>
  <si>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</si>
  <si>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</si>
  <si>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</si>
  <si>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</si>
  <si>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</si>
  <si>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</si>
  <si>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</si>
  <si>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</si>
  <si>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</si>
  <si>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</si>
  <si>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</si>
  <si>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</si>
  <si>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</si>
  <si>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</si>
  <si>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</si>
  <si>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</si>
  <si>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</si>
  <si>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</si>
  <si>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</si>
  <si>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</si>
  <si>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</si>
  <si>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</si>
  <si>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</si>
  <si>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</si>
  <si>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</si>
  <si>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</si>
  <si>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</si>
  <si>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</si>
  <si>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</si>
  <si>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</si>
  <si>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</si>
  <si>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</si>
  <si>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</si>
  <si>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</si>
  <si>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</si>
  <si>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</si>
  <si>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</si>
  <si>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</si>
  <si>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</si>
  <si>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</si>
  <si>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</si>
  <si>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</si>
  <si>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</si>
  <si>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</si>
  <si>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</si>
  <si>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</si>
  <si>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</si>
  <si>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</si>
  <si>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</si>
  <si>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</si>
  <si>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</si>
  <si>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</si>
  <si>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</si>
  <si>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</si>
  <si>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</si>
  <si>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</si>
  <si>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</si>
  <si>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</si>
  <si>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</si>
  <si>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</si>
  <si>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</si>
  <si>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</si>
  <si>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</si>
  <si>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</si>
  <si>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</si>
  <si>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</si>
  <si>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</si>
  <si>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</si>
  <si>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</si>
  <si>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</si>
  <si>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</si>
  <si>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</si>
  <si>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</si>
  <si>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</si>
  <si>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</si>
  <si>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</si>
  <si>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</si>
  <si>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</si>
  <si>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</si>
  <si>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</si>
  <si>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</si>
  <si>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</si>
  <si>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</si>
  <si>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</si>
  <si>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</si>
  <si>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</si>
  <si>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</si>
  <si>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</si>
  <si>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</si>
  <si>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</si>
  <si>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</si>
  <si>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</si>
  <si>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</si>
  <si>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</si>
  <si>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</si>
  <si>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</si>
  <si>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</si>
  <si>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</si>
  <si>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</si>
  <si>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</si>
  <si>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</si>
  <si>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</si>
  <si>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</si>
  <si>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</si>
  <si>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</si>
  <si>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</si>
  <si>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</si>
  <si>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</si>
  <si>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</si>
  <si>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</si>
  <si>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</si>
  <si>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</si>
  <si>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</si>
  <si>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</si>
  <si>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</si>
  <si>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</si>
  <si>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</si>
  <si>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</si>
  <si>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</si>
  <si>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</si>
  <si>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</si>
  <si>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</si>
  <si>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</si>
  <si>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</si>
  <si>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</si>
  <si>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</si>
  <si>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</si>
  <si>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</si>
  <si>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</si>
  <si>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</si>
  <si>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</si>
  <si>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</si>
  <si>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</si>
  <si>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</si>
  <si>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</si>
  <si>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</si>
  <si>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</si>
  <si>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</si>
  <si>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</si>
  <si>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</si>
  <si>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</si>
  <si>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</si>
  <si>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</si>
  <si>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</si>
  <si>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</si>
  <si>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</si>
  <si>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</si>
  <si>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</si>
  <si>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</si>
  <si>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</si>
  <si>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</si>
  <si>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</si>
  <si>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</si>
  <si>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</si>
  <si>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</si>
  <si>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</si>
  <si>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</si>
  <si>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</si>
  <si>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</si>
  <si>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</si>
  <si>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</si>
  <si>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</si>
  <si>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</si>
  <si>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</si>
  <si>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</si>
  <si>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</si>
  <si>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</si>
  <si>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</si>
  <si>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</si>
  <si>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</si>
  <si>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</si>
  <si>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</si>
  <si>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</si>
  <si>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</si>
  <si>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</si>
  <si>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</si>
  <si>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</si>
  <si>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</si>
  <si>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</si>
  <si>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</si>
  <si>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</si>
  <si>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</si>
  <si>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</si>
  <si>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</si>
  <si>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</si>
  <si>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</si>
  <si>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</si>
  <si>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</si>
  <si>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</si>
  <si>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</si>
  <si>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</si>
  <si>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</si>
  <si>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</si>
  <si>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</si>
  <si>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</si>
  <si>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</si>
  <si>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</si>
  <si>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</si>
  <si>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</si>
  <si>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</si>
  <si>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</si>
  <si>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</si>
  <si>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</si>
  <si>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</si>
  <si>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</si>
  <si>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</si>
  <si>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</si>
  <si>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</si>
  <si>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</si>
  <si>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</si>
  <si>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</si>
  <si>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</si>
  <si>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</si>
  <si>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</si>
  <si>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</si>
  <si>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</si>
  <si>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</si>
  <si>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</si>
  <si>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</si>
  <si>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</si>
  <si>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</si>
  <si>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</si>
  <si>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</si>
  <si>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</si>
  <si>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</si>
  <si>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</si>
  <si>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</si>
  <si>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</si>
  <si>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</si>
  <si>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</si>
  <si>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</si>
  <si>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</si>
  <si>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</si>
  <si>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</si>
  <si>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</si>
  <si>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</si>
  <si>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</si>
  <si>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</si>
  <si>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</si>
  <si>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</si>
  <si>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</si>
  <si>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</si>
  <si>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</si>
  <si>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</si>
  <si>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</si>
  <si>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</si>
  <si>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</si>
  <si>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</si>
  <si>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</si>
  <si>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</si>
  <si>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</si>
  <si>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</si>
  <si>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</si>
  <si>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</si>
  <si>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</si>
  <si>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</si>
  <si>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</si>
  <si>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</si>
  <si>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</si>
  <si>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</si>
  <si>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</si>
  <si>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</si>
  <si>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</si>
  <si>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</si>
  <si>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</si>
  <si>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</si>
  <si>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</si>
  <si>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</si>
  <si>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</si>
  <si>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</si>
  <si>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</si>
  <si>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</si>
  <si>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</si>
  <si>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</si>
  <si>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</si>
  <si>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</si>
  <si>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</si>
  <si>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</si>
  <si>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</si>
  <si>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</si>
  <si>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</si>
  <si>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</si>
  <si>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</si>
  <si>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</si>
  <si>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</si>
  <si>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</si>
  <si>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</si>
  <si>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</si>
  <si>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</si>
  <si>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</si>
  <si>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</si>
  <si>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</si>
  <si>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</si>
  <si>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</si>
  <si>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</si>
  <si>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</si>
  <si>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</si>
  <si>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</si>
  <si>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</si>
  <si>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</si>
  <si>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</si>
  <si>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</si>
  <si>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</si>
  <si>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</si>
  <si>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</si>
  <si>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</si>
  <si>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</si>
  <si>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</si>
  <si>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</si>
  <si>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</si>
  <si>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</si>
  <si>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</si>
  <si>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</si>
  <si>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</si>
  <si>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</si>
  <si>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</si>
  <si>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</si>
  <si>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</si>
  <si>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</si>
  <si>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</si>
  <si>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</si>
  <si>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</si>
  <si>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</si>
  <si>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</si>
  <si>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</si>
  <si>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</si>
  <si>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</si>
  <si>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</si>
  <si>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</si>
  <si>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</si>
  <si>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</si>
  <si>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</si>
  <si>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</si>
  <si>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</si>
  <si>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</si>
  <si>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</si>
  <si>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</si>
  <si>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</si>
  <si>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</si>
  <si>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</si>
  <si>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</si>
  <si>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</si>
  <si>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</si>
  <si>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</si>
  <si>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</si>
  <si>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</si>
  <si>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</si>
  <si>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</si>
  <si>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</si>
  <si>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</si>
  <si>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</si>
  <si>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</si>
  <si>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</si>
  <si>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</si>
  <si>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</si>
  <si>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</si>
  <si>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</si>
  <si>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</si>
  <si>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</si>
  <si>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</si>
  <si>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</si>
  <si>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</si>
  <si>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</si>
  <si>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</si>
  <si>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</si>
  <si>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</si>
  <si>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</si>
  <si>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</si>
  <si>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</si>
  <si>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</si>
  <si>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</si>
  <si>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</si>
  <si>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</si>
  <si>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</si>
  <si>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</si>
  <si>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</si>
  <si>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</si>
  <si>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</si>
  <si>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</si>
  <si>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</si>
  <si>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</si>
  <si>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</si>
  <si>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</si>
  <si>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</si>
  <si>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</si>
  <si>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</si>
  <si>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</si>
  <si>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</si>
  <si>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</si>
  <si>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</si>
  <si>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</si>
  <si>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</si>
  <si>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</si>
  <si>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</si>
  <si>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</si>
  <si>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</si>
  <si>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</si>
  <si>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</si>
  <si>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</si>
  <si>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</si>
  <si>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</si>
  <si>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</si>
  <si>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</si>
  <si>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</si>
  <si>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</si>
  <si>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</si>
  <si>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</si>
  <si>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</si>
  <si>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</si>
  <si>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</si>
  <si>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</si>
  <si>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</si>
  <si>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</si>
  <si>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</si>
  <si>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</si>
  <si>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</si>
  <si>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</si>
  <si>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</si>
  <si>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</si>
  <si>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</si>
  <si>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</si>
  <si>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</si>
  <si>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</si>
  <si>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</si>
  <si>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</si>
  <si>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</si>
  <si>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</si>
  <si>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</si>
  <si>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</si>
  <si>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</si>
  <si>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</si>
  <si>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</si>
  <si>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</si>
  <si>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</si>
  <si>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</si>
  <si>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</si>
  <si>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</si>
  <si>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</si>
  <si>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</si>
  <si>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</si>
  <si>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</si>
  <si>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</si>
  <si>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</si>
  <si>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</si>
  <si>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</si>
  <si>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</si>
  <si>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</si>
  <si>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</si>
  <si>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</si>
  <si>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</si>
  <si>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</si>
  <si>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</si>
  <si>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</si>
  <si>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</si>
  <si>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</si>
  <si>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</si>
  <si>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</si>
  <si>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</si>
  <si>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</si>
  <si>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</si>
  <si>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</si>
  <si>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</si>
  <si>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</si>
  <si>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</si>
  <si>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</si>
  <si>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</si>
  <si>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</si>
  <si>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</si>
  <si>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</si>
  <si>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</si>
  <si>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</si>
  <si>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</si>
  <si>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</si>
  <si>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</si>
  <si>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</si>
  <si>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</si>
  <si>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</si>
  <si>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</si>
  <si>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</si>
  <si>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</si>
  <si>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</si>
  <si>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</si>
  <si>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</si>
  <si>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</si>
  <si>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</si>
  <si>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</si>
  <si>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</si>
  <si>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</si>
  <si>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</si>
  <si>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</si>
  <si>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</si>
  <si>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</si>
  <si>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</si>
  <si>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</si>
  <si>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</si>
  <si>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</si>
  <si>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</si>
  <si>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</si>
  <si>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</si>
  <si>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</si>
  <si>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</si>
  <si>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</si>
  <si>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</si>
  <si>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</si>
  <si>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</si>
  <si>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</si>
  <si>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</si>
  <si>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</si>
  <si>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</si>
  <si>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</si>
  <si>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</si>
  <si>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</si>
  <si>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</si>
  <si>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</si>
  <si>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</si>
  <si>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</si>
  <si>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</si>
  <si>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</si>
  <si>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</si>
  <si>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</si>
  <si>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</si>
  <si>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</si>
  <si>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</si>
  <si>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</si>
  <si>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</si>
  <si>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</si>
  <si>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</si>
  <si>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</si>
  <si>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</si>
  <si>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</si>
  <si>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</si>
  <si>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</si>
  <si>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</si>
  <si>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</si>
  <si>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</si>
  <si>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</si>
  <si>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</si>
  <si>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</si>
  <si>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</si>
  <si>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</si>
  <si>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</si>
  <si>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</si>
  <si>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</si>
  <si>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</si>
  <si>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</si>
  <si>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</si>
  <si>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</si>
  <si>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</si>
  <si>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</si>
  <si>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</si>
  <si>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</si>
  <si>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</si>
  <si>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</si>
  <si>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</si>
  <si>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</si>
  <si>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</si>
  <si>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</si>
  <si>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</si>
  <si>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</si>
  <si>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</si>
  <si>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</si>
  <si>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</si>
  <si>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</si>
  <si>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</si>
  <si>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</si>
  <si>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</si>
  <si>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</si>
  <si>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</si>
  <si>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</si>
  <si>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</si>
  <si>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</si>
  <si>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</si>
  <si>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</si>
  <si>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</si>
  <si>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</si>
  <si>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</si>
  <si>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</si>
  <si>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</si>
  <si>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</si>
  <si>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</si>
  <si>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</si>
  <si>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</si>
  <si>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</si>
  <si>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</si>
  <si>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</si>
  <si>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</si>
  <si>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</si>
  <si>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</si>
  <si>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</si>
  <si>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</si>
  <si>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</si>
  <si>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</si>
  <si>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</si>
  <si>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</si>
  <si>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</si>
  <si>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</si>
  <si>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</si>
  <si>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</si>
  <si>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</si>
  <si>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</si>
  <si>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</si>
  <si>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</si>
  <si>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</si>
  <si>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</si>
  <si>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</si>
  <si>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</si>
  <si>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</si>
  <si>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</si>
  <si>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</si>
  <si>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</si>
  <si>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</si>
  <si>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</si>
  <si>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</si>
  <si>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</si>
  <si>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</si>
  <si>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</si>
  <si>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</si>
  <si>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</si>
  <si>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</si>
  <si>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</si>
  <si>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</si>
  <si>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</si>
  <si>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</si>
  <si>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</si>
  <si>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</si>
  <si>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</si>
  <si>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</si>
  <si>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</si>
  <si>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</si>
  <si>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</si>
  <si>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</si>
  <si>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</si>
  <si>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</si>
  <si>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</si>
  <si>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</si>
  <si>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</si>
  <si>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</si>
  <si>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</si>
  <si>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</si>
  <si>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</si>
  <si>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</si>
  <si>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</si>
  <si>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</si>
  <si>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</si>
  <si>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</si>
  <si>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</si>
  <si>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</si>
  <si>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</si>
  <si>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</si>
  <si>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</si>
  <si>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</si>
  <si>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</si>
  <si>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</si>
  <si>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</si>
  <si>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</si>
  <si>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</si>
  <si>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</si>
  <si>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</si>
  <si>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</si>
  <si>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</si>
  <si>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</si>
  <si>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</si>
  <si>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</si>
  <si>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</si>
  <si>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</si>
  <si>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</si>
  <si>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</si>
  <si>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</si>
  <si>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</si>
  <si>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</si>
  <si>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</si>
  <si>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</si>
  <si>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</si>
  <si>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</si>
  <si>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</si>
  <si>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</si>
  <si>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</si>
  <si>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</si>
  <si>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</si>
  <si>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</si>
  <si>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</si>
  <si>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</si>
  <si>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</si>
  <si>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</si>
  <si>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</si>
  <si>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</si>
  <si>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</si>
  <si>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</si>
  <si>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</si>
  <si>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</si>
  <si>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</si>
  <si>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</si>
  <si>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</si>
  <si>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</si>
  <si>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</si>
  <si>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</si>
  <si>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</si>
  <si>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</si>
  <si>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</si>
  <si>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</si>
  <si>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</si>
  <si>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</si>
  <si>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</si>
  <si>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</si>
  <si>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</si>
  <si>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</si>
  <si>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</si>
  <si>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</si>
  <si>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</si>
  <si>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</si>
  <si>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</si>
  <si>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</si>
  <si>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</si>
  <si>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</si>
  <si>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</si>
  <si>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</si>
  <si>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</si>
  <si>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</si>
  <si>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</si>
  <si>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</si>
  <si>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</si>
  <si>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</si>
  <si>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</si>
  <si>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</si>
  <si>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</si>
  <si>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</si>
  <si>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</si>
  <si>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</si>
  <si>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</si>
  <si>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</si>
  <si>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</si>
  <si>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</si>
  <si>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</si>
  <si>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</si>
  <si>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</si>
  <si>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</si>
  <si>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</si>
  <si>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</si>
  <si>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</si>
  <si>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</si>
  <si>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</si>
  <si>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</si>
  <si>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</si>
  <si>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</si>
  <si>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</si>
  <si>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</si>
  <si>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</si>
  <si>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</si>
  <si>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</si>
  <si>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</si>
  <si>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</si>
  <si>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</si>
  <si>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</si>
  <si>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</si>
  <si>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</si>
  <si>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</si>
  <si>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</si>
  <si>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</si>
  <si>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</si>
  <si>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</si>
  <si>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</si>
  <si>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</si>
  <si>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</si>
  <si>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</si>
  <si>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</si>
  <si>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</si>
  <si>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</si>
  <si>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</si>
  <si>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</si>
  <si>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</si>
  <si>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</si>
  <si>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</si>
  <si>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</si>
  <si>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</si>
  <si>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</si>
  <si>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</si>
  <si>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</si>
  <si>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</si>
  <si>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</si>
  <si>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</si>
  <si>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</si>
  <si>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</si>
  <si>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</si>
  <si>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</si>
  <si>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</si>
  <si>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</si>
  <si>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</si>
  <si>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</si>
  <si>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</si>
  <si>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</si>
  <si>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</si>
  <si>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</si>
  <si>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</si>
  <si>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</si>
  <si>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</si>
  <si>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</si>
  <si>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</si>
  <si>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</si>
  <si>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</si>
  <si>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</si>
  <si>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</si>
  <si>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</si>
  <si>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</si>
  <si>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</si>
  <si>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</si>
  <si>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</si>
  <si>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</si>
  <si>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</si>
  <si>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</si>
  <si>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</si>
  <si>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</si>
  <si>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</si>
  <si>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</si>
  <si>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</si>
  <si>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</si>
  <si>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</si>
  <si>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</si>
  <si>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</si>
  <si>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</si>
  <si>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</si>
  <si>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</si>
  <si>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</si>
  <si>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</si>
  <si>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</si>
  <si>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</si>
  <si>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</si>
  <si>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</si>
  <si>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</si>
  <si>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</si>
  <si>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</si>
  <si>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</si>
  <si>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</si>
  <si>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</si>
  <si>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</si>
  <si>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</si>
  <si>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</si>
  <si>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</si>
  <si>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</si>
  <si>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</si>
  <si>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</si>
  <si>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</si>
  <si>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</si>
  <si>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</si>
  <si>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</si>
  <si>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</si>
  <si>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</si>
  <si>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</si>
  <si>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</si>
  <si>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</si>
  <si>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</si>
  <si>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</si>
  <si>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</si>
  <si>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</si>
  <si>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</si>
  <si>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</si>
  <si>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</si>
  <si>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</si>
  <si>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</si>
  <si>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</si>
  <si>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</si>
  <si>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</si>
  <si>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</si>
  <si>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</si>
  <si>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</si>
  <si>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</si>
  <si>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</si>
  <si>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</si>
  <si>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</si>
  <si>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</si>
  <si>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</si>
  <si>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</si>
  <si>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</si>
  <si>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</si>
  <si>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</si>
  <si>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</si>
  <si>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</si>
  <si>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</si>
  <si>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</si>
  <si>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</si>
  <si>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</si>
  <si>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</si>
  <si>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</si>
  <si>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</si>
  <si>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</si>
  <si>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</si>
  <si>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</si>
  <si>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</si>
  <si>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</si>
  <si>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</si>
  <si>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</si>
  <si>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</si>
  <si>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</si>
  <si>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</si>
  <si>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</si>
  <si>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</si>
  <si>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</si>
  <si>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</si>
  <si>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</si>
  <si>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</si>
  <si>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</si>
  <si>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</si>
  <si>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</si>
  <si>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</si>
  <si>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</si>
  <si>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</si>
  <si>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</si>
  <si>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</si>
  <si>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</si>
  <si>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</si>
  <si>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</si>
  <si>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</si>
  <si>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</si>
  <si>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</si>
  <si>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</si>
  <si>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</si>
  <si>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</si>
  <si>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</si>
  <si>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</si>
  <si>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</si>
  <si>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</si>
  <si>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</si>
  <si>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</si>
  <si>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</si>
  <si>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</si>
  <si>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</si>
  <si>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</si>
  <si>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</si>
  <si>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</si>
  <si>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</si>
  <si>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</si>
  <si>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</si>
  <si>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</si>
  <si>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</si>
  <si>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</si>
  <si>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</si>
  <si>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</si>
  <si>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</si>
  <si>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</si>
  <si>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</si>
  <si>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</si>
  <si>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</si>
  <si>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</si>
  <si>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</si>
  <si>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</si>
  <si>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</si>
  <si>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</si>
  <si>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</si>
  <si>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</si>
  <si>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</si>
  <si>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</si>
  <si>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</si>
  <si>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</si>
  <si>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</si>
  <si>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</si>
  <si>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</si>
  <si>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</si>
  <si>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</si>
  <si>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</si>
  <si>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</si>
  <si>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</si>
  <si>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</si>
  <si>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</si>
  <si>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</si>
  <si>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</si>
  <si>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</si>
  <si>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</si>
  <si>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</si>
  <si>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</si>
  <si>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</si>
  <si>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</si>
  <si>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</si>
  <si>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</si>
  <si>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</si>
  <si>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</si>
  <si>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</si>
  <si>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</si>
  <si>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</si>
  <si>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</si>
  <si>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</si>
  <si>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</si>
  <si>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</si>
  <si>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</si>
  <si>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</si>
  <si>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</si>
  <si>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</si>
  <si>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</si>
  <si>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</si>
  <si>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</si>
  <si>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</si>
  <si>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</si>
  <si>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</si>
  <si>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</si>
  <si>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</si>
  <si>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</si>
  <si>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</si>
  <si>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</si>
  <si>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</si>
  <si>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</si>
  <si>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</si>
  <si>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</si>
  <si>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</si>
  <si>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</si>
  <si>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</si>
  <si>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</si>
  <si>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</si>
  <si>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</si>
  <si>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</si>
  <si>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</si>
  <si>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</si>
  <si>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</si>
  <si>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</si>
  <si>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</si>
  <si>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</si>
  <si>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</si>
  <si>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</si>
  <si>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</si>
  <si>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</si>
  <si>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</si>
  <si>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</si>
  <si>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</si>
  <si>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</si>
  <si>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</si>
  <si>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</si>
  <si>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</si>
  <si>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</si>
  <si>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</si>
  <si>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</si>
  <si>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</si>
  <si>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</si>
  <si>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</si>
  <si>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</si>
  <si>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</si>
  <si>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</si>
  <si>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</si>
  <si>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</si>
  <si>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</si>
  <si>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</si>
  <si>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</si>
  <si>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</si>
  <si>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</si>
  <si>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</si>
  <si>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</si>
  <si>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</si>
  <si>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</si>
  <si>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</si>
  <si>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</si>
  <si>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</si>
  <si>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</si>
  <si>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</si>
  <si>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</si>
  <si>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</si>
  <si>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</si>
  <si>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</si>
  <si>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</si>
  <si>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</si>
  <si>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</si>
  <si>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</si>
  <si>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</si>
  <si>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</si>
  <si>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</si>
  <si>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</si>
  <si>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</si>
  <si>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</si>
  <si>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</si>
  <si>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</si>
  <si>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</si>
  <si>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</si>
  <si>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</si>
  <si>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</si>
  <si>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</si>
  <si>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</si>
  <si>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</si>
  <si>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</si>
  <si>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</si>
  <si>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</si>
  <si>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</si>
  <si>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</si>
  <si>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</si>
  <si>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</si>
  <si>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</si>
  <si>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</si>
  <si>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</si>
  <si>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</si>
  <si>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</si>
  <si>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</si>
  <si>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</si>
  <si>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</si>
  <si>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</si>
  <si>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</si>
  <si>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</si>
  <si>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</si>
  <si>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</si>
  <si>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</si>
  <si>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</si>
  <si>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</si>
  <si>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</si>
  <si>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</si>
  <si>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</si>
  <si>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</si>
  <si>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</si>
  <si>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</si>
  <si>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</si>
  <si>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</si>
  <si>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</si>
  <si>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</si>
  <si>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</si>
  <si>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</si>
  <si>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</si>
  <si>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</si>
  <si>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</si>
  <si>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</si>
  <si>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</si>
  <si>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</si>
  <si>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</si>
  <si>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</si>
  <si>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</si>
  <si>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</si>
  <si>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</si>
  <si>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</si>
  <si>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</si>
  <si>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</si>
  <si>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</si>
  <si>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</si>
  <si>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</si>
  <si>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</si>
  <si>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</si>
  <si>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</si>
  <si>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</si>
  <si>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</si>
  <si>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</si>
  <si>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</si>
  <si>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</si>
  <si>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</si>
  <si>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</si>
  <si>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</si>
  <si>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</si>
  <si>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</si>
  <si>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</si>
  <si>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</si>
  <si>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</si>
  <si>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</si>
  <si>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</si>
  <si>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</si>
  <si>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</si>
  <si>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</si>
  <si>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</si>
  <si>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</si>
  <si>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</si>
  <si>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</si>
  <si>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</si>
  <si>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</si>
  <si>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</si>
  <si>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</si>
  <si>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</si>
  <si>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</si>
  <si>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</si>
  <si>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</si>
  <si>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</si>
  <si>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</si>
  <si>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</si>
  <si>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</si>
  <si>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</si>
  <si>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</si>
  <si>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</si>
  <si>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</si>
  <si>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</si>
  <si>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</si>
  <si>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</si>
  <si>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</si>
  <si>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</si>
  <si>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</si>
  <si>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</si>
  <si>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</si>
  <si>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</si>
  <si>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</si>
  <si>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</si>
  <si>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</si>
  <si>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</si>
  <si>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</si>
  <si>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</si>
  <si>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</si>
  <si>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</si>
  <si>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</si>
  <si>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</si>
  <si>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</si>
  <si>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</si>
  <si>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</si>
  <si>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</si>
  <si>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</si>
  <si>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</si>
  <si>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</si>
  <si>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</si>
  <si>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</si>
  <si>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</si>
  <si>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</si>
  <si>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</si>
  <si>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</si>
  <si>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</si>
  <si>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</si>
  <si>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</si>
  <si>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</si>
  <si>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</si>
  <si>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</si>
  <si>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</si>
  <si>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</si>
  <si>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</si>
  <si>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</si>
  <si>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</si>
  <si>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</si>
  <si>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</si>
  <si>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</si>
  <si>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</si>
  <si>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</si>
  <si>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</si>
  <si>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</si>
  <si>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</si>
  <si>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</si>
  <si>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</si>
  <si>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</si>
  <si>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</si>
  <si>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</si>
  <si>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</si>
  <si>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</si>
  <si>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</si>
  <si>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</si>
  <si>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</si>
  <si>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</si>
  <si>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</si>
  <si>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</si>
  <si>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</si>
  <si>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</si>
  <si>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</si>
  <si>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</si>
  <si>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</si>
  <si>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</si>
  <si>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</si>
  <si>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</si>
  <si>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</si>
  <si>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</si>
  <si>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</si>
  <si>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</si>
  <si>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</si>
  <si>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</si>
  <si>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</si>
  <si>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</si>
  <si>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</si>
  <si>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</si>
  <si>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</si>
  <si>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</si>
  <si>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</si>
  <si>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</si>
  <si>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</si>
  <si>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</si>
  <si>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</si>
  <si>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</si>
  <si>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</si>
  <si>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</si>
  <si>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</si>
  <si>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</si>
  <si>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</si>
  <si>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</si>
  <si>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</si>
  <si>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</si>
  <si>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</si>
  <si>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</si>
  <si>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</si>
  <si>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</si>
  <si>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</si>
  <si>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</si>
  <si>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</si>
  <si>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</si>
  <si>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</si>
  <si>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</si>
  <si>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</si>
  <si>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</si>
  <si>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</si>
  <si>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</si>
  <si>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</si>
  <si>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</si>
  <si>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</si>
  <si>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</si>
  <si>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</si>
  <si>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</si>
  <si>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</si>
  <si>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</si>
  <si>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</si>
  <si>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</si>
  <si>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</si>
  <si>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</si>
  <si>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</si>
  <si>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</si>
  <si>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</si>
  <si>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</si>
  <si>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</si>
  <si>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</si>
  <si>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</si>
  <si>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</si>
  <si>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</si>
  <si>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</si>
  <si>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</si>
  <si>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</si>
  <si>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</si>
  <si>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</si>
  <si>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</si>
  <si>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</si>
  <si>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</si>
  <si>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</si>
  <si>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</si>
  <si>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</si>
  <si>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</si>
  <si>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</si>
  <si>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</si>
  <si>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</si>
  <si>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</si>
  <si>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</si>
  <si>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</si>
  <si>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</si>
  <si>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</si>
  <si>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</si>
  <si>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</si>
  <si>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</si>
  <si>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</si>
  <si>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</si>
  <si>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</si>
  <si>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</si>
  <si>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</si>
  <si>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</si>
  <si>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</si>
  <si>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</si>
  <si>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</si>
  <si>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</si>
  <si>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</si>
  <si>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</si>
  <si>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</si>
  <si>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</si>
  <si>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</si>
  <si>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</si>
  <si>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</si>
  <si>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</si>
  <si>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</si>
  <si>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</si>
  <si>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</si>
  <si>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</si>
  <si>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</si>
  <si>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</si>
  <si>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</si>
  <si>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</si>
  <si>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</si>
  <si>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</si>
  <si>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</si>
  <si>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</si>
  <si>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</si>
  <si>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</si>
  <si>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</si>
  <si>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</si>
  <si>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</si>
  <si>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</si>
  <si>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</si>
  <si>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</si>
  <si>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</si>
  <si>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</si>
  <si>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</si>
  <si>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</si>
  <si>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</si>
  <si>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</si>
  <si>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</si>
  <si>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</si>
  <si>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</si>
  <si>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</si>
  <si>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</si>
  <si>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</si>
  <si>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</si>
  <si>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</si>
  <si>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</si>
  <si>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</si>
  <si>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</si>
  <si>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</si>
  <si>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</si>
  <si>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</si>
  <si>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</si>
  <si>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</si>
  <si>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</si>
  <si>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</si>
  <si>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</si>
  <si>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</si>
  <si>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</si>
  <si>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</si>
  <si>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</si>
  <si>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</si>
  <si>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</si>
  <si>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</si>
  <si>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</si>
  <si>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</si>
  <si>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</si>
  <si>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</si>
  <si>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</si>
  <si>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</si>
  <si>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</si>
  <si>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</si>
  <si>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</si>
  <si>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</si>
  <si>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</si>
  <si>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</si>
  <si>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</si>
  <si>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</si>
  <si>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</si>
  <si>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</si>
  <si>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</si>
  <si>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</si>
  <si>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</si>
  <si>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</si>
  <si>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</si>
  <si>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</si>
  <si>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</si>
  <si>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</si>
  <si>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</si>
  <si>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</si>
  <si>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</si>
  <si>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</si>
  <si>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</si>
  <si>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</si>
  <si>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</si>
  <si>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</si>
  <si>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</si>
  <si>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</si>
  <si>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</si>
  <si>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</si>
  <si>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</si>
  <si>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</si>
  <si>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</si>
  <si>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</si>
  <si>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</si>
  <si>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</si>
  <si>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</si>
  <si>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</si>
  <si>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</si>
  <si>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</si>
  <si>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</si>
  <si>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</si>
  <si>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</si>
  <si>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</si>
  <si>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</si>
  <si>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</si>
  <si>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</si>
  <si>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</si>
  <si>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</si>
  <si>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</si>
  <si>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</si>
  <si>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</si>
  <si>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</si>
  <si>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</si>
  <si>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</si>
  <si>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</si>
  <si>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</si>
  <si>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</si>
  <si>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</si>
  <si>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</si>
  <si>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</si>
  <si>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</si>
  <si>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</si>
  <si>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</si>
  <si>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</si>
  <si>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</si>
  <si>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</si>
  <si>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</si>
  <si>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</si>
  <si>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</si>
  <si>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</si>
  <si>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</si>
  <si>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</si>
  <si>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</si>
  <si>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</si>
  <si>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</si>
  <si>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</si>
  <si>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</si>
  <si>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</si>
  <si>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</si>
  <si>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</si>
  <si>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</si>
  <si>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</si>
  <si>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</si>
  <si>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</si>
  <si>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</si>
  <si>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</si>
  <si>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</si>
  <si>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</si>
  <si>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</si>
  <si>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</si>
  <si>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</si>
  <si>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</si>
  <si>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</si>
  <si>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</si>
  <si>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</si>
  <si>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</si>
  <si>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</si>
  <si>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</si>
  <si>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</si>
  <si>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</si>
  <si>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</si>
  <si>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</si>
  <si>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</si>
  <si>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</si>
  <si>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</si>
  <si>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</si>
  <si>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</si>
  <si>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</si>
  <si>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</si>
  <si>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</si>
  <si>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</si>
  <si>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</si>
  <si>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</si>
  <si>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</si>
  <si>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</si>
  <si>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</si>
  <si>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</si>
  <si>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</si>
  <si>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</si>
  <si>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</si>
  <si>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</si>
  <si>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</si>
  <si>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</si>
  <si>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</si>
  <si>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</si>
  <si>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</si>
  <si>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</si>
  <si>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</si>
  <si>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</si>
  <si>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</si>
  <si>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</si>
  <si>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</si>
  <si>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</si>
  <si>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</si>
  <si>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</si>
  <si>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</si>
  <si>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</si>
  <si>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</si>
  <si>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</si>
  <si>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</si>
  <si>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</si>
  <si>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</si>
  <si>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</si>
  <si>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</si>
  <si>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</si>
  <si>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</si>
  <si>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</si>
  <si>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</si>
  <si>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</si>
  <si>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</si>
  <si>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</si>
  <si>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</si>
  <si>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</si>
  <si>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</si>
  <si>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</si>
  <si>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</si>
  <si>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</si>
  <si>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</si>
  <si>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</si>
  <si>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</si>
  <si>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</si>
  <si>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</si>
  <si>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</si>
  <si>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</si>
  <si>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</si>
  <si>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</si>
  <si>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</si>
  <si>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</si>
  <si>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</si>
  <si>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</si>
  <si>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</si>
  <si>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</si>
  <si>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</si>
  <si>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</si>
  <si>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</si>
  <si>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</si>
  <si>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</si>
  <si>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</si>
  <si>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</si>
  <si>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</si>
  <si>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</si>
  <si>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</si>
  <si>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</si>
  <si>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</si>
  <si>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</si>
  <si>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</si>
  <si>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</si>
  <si>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</si>
  <si>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</si>
  <si>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</si>
  <si>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</si>
  <si>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</si>
  <si>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</si>
  <si>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</si>
  <si>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</si>
  <si>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</si>
  <si>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</si>
  <si>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</si>
  <si>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</si>
  <si>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</si>
  <si>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</si>
  <si>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</si>
  <si>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</si>
  <si>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</si>
  <si>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</si>
  <si>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</si>
  <si>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</si>
  <si>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</si>
  <si>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</si>
  <si>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</si>
  <si>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</si>
  <si>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</si>
  <si>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</si>
  <si>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</si>
  <si>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</si>
  <si>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</si>
  <si>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</si>
  <si>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</si>
  <si>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</si>
  <si>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</si>
  <si>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</si>
  <si>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</si>
  <si>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</si>
  <si>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</si>
  <si>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</si>
  <si>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</si>
  <si>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</si>
  <si>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</si>
  <si>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</si>
  <si>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</si>
  <si>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</si>
  <si>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</si>
  <si>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</si>
  <si>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</si>
  <si>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</si>
  <si>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</si>
  <si>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</si>
  <si>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</si>
  <si>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</si>
  <si>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</si>
  <si>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</si>
  <si>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</si>
  <si>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</si>
  <si>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</si>
  <si>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</si>
  <si>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</si>
  <si>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</si>
  <si>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</si>
  <si>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</si>
  <si>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</si>
  <si>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</si>
  <si>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</si>
  <si>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</si>
  <si>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</si>
  <si>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</si>
  <si>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</si>
  <si>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</si>
  <si>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</si>
  <si>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</si>
  <si>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</si>
  <si>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</si>
  <si>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</si>
  <si>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</si>
  <si>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</si>
  <si>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</si>
  <si>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</si>
  <si>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</si>
  <si>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</si>
  <si>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</si>
  <si>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</si>
  <si>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</si>
  <si>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</si>
  <si>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</si>
  <si>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</si>
  <si>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</si>
  <si>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</si>
  <si>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</si>
  <si>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</si>
  <si>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</si>
  <si>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</si>
  <si>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</si>
  <si>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</si>
  <si>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</si>
  <si>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</si>
  <si>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</si>
  <si>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</si>
  <si>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</si>
  <si>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</si>
  <si>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</si>
  <si>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</si>
  <si>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</si>
  <si>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</si>
  <si>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</si>
  <si>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</si>
  <si>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</si>
  <si>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</si>
  <si>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</si>
  <si>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</si>
  <si>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</si>
  <si>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</si>
  <si>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</si>
  <si>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</si>
  <si>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</si>
  <si>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</si>
  <si>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</si>
  <si>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</si>
  <si>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</si>
  <si>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</si>
  <si>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</si>
  <si>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</si>
  <si>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</si>
  <si>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</si>
  <si>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</si>
  <si>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</si>
  <si>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</si>
  <si>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</si>
  <si>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</si>
  <si>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</si>
  <si>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</si>
  <si>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</si>
  <si>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</si>
  <si>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</si>
  <si>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</si>
  <si>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</si>
  <si>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</si>
  <si>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</si>
  <si>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</si>
  <si>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</si>
  <si>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</si>
  <si>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</si>
  <si>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</si>
  <si>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</si>
  <si>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</si>
  <si>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</si>
  <si>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</si>
  <si>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</si>
  <si>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</si>
  <si>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</si>
  <si>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</si>
  <si>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</si>
  <si>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</si>
  <si>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</si>
  <si>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</si>
  <si>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</si>
  <si>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</si>
  <si>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</si>
  <si>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</si>
  <si>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</si>
  <si>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</si>
  <si>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</si>
  <si>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</si>
  <si>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</si>
  <si>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</si>
  <si>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</si>
  <si>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</si>
  <si>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</si>
  <si>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</si>
  <si>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</si>
  <si>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</si>
  <si>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</si>
  <si>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</si>
  <si>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</si>
  <si>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</si>
  <si>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</si>
  <si>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</si>
  <si>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</si>
  <si>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</si>
  <si>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</si>
  <si>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</si>
  <si>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</si>
  <si>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</si>
  <si>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</si>
  <si>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</si>
  <si>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</si>
  <si>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</si>
  <si>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</si>
  <si>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</si>
  <si>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</si>
  <si>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</si>
  <si>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</si>
  <si>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</si>
  <si>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</si>
  <si>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</si>
  <si>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</si>
  <si>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</si>
  <si>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</si>
  <si>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</si>
  <si>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</si>
  <si>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</si>
  <si>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</si>
  <si>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</si>
  <si>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</si>
  <si>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</si>
  <si>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</si>
  <si>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</si>
  <si>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</si>
  <si>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</si>
  <si>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</si>
  <si>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</si>
  <si>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</si>
  <si>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</si>
  <si>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</si>
  <si>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</si>
  <si>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</si>
  <si>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</si>
  <si>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</si>
  <si>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</si>
  <si>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</si>
  <si>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</si>
  <si>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</si>
  <si>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</si>
  <si>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</si>
  <si>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</si>
  <si>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</si>
  <si>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</si>
  <si>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</si>
  <si>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</si>
  <si>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</si>
  <si>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</si>
  <si>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</si>
  <si>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</si>
  <si>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</si>
  <si>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</si>
  <si>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</si>
  <si>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</si>
  <si>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</si>
  <si>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</si>
  <si>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</si>
  <si>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</si>
  <si>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</si>
  <si>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</si>
  <si>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</si>
  <si>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</si>
  <si>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</si>
  <si>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</si>
  <si>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</si>
  <si>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</si>
  <si>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</si>
  <si>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</si>
  <si>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</si>
  <si>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</si>
  <si>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</si>
  <si>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</si>
  <si>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</si>
  <si>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</si>
  <si>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</si>
  <si>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</si>
  <si>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</si>
  <si>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</si>
  <si>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</si>
  <si>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</si>
  <si>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</si>
  <si>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</si>
  <si>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</si>
  <si>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</si>
  <si>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</si>
  <si>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</si>
  <si>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</si>
  <si>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</si>
  <si>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</si>
  <si>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</si>
  <si>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</si>
  <si>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</si>
  <si>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</si>
  <si>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</si>
  <si>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</si>
  <si>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</si>
  <si>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</si>
  <si>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</si>
  <si>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</si>
  <si>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</si>
  <si>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</si>
  <si>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</si>
  <si>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</si>
  <si>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</si>
  <si>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</si>
  <si>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</si>
  <si>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</si>
  <si>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</si>
  <si>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</si>
  <si>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</si>
  <si>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</si>
  <si>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</si>
  <si>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</si>
  <si>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</si>
  <si>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</si>
  <si>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</si>
  <si>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</si>
  <si>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</si>
  <si>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</si>
  <si>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</si>
  <si>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</si>
  <si>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</si>
  <si>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</si>
  <si>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</si>
  <si>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</si>
  <si>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</si>
  <si>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</si>
  <si>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</si>
  <si>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</si>
  <si>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</si>
  <si>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</si>
  <si>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</si>
  <si>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</si>
  <si>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</si>
  <si>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</si>
  <si>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</si>
  <si>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</si>
  <si>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</si>
  <si>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</si>
  <si>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</si>
  <si>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</si>
  <si>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</si>
  <si>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</si>
  <si>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</si>
  <si>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</si>
  <si>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</si>
  <si>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</si>
  <si>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</si>
  <si>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</si>
  <si>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</si>
  <si>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</si>
  <si>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</si>
  <si>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</si>
  <si>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</si>
  <si>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</si>
  <si>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</si>
  <si>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</si>
  <si>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</si>
  <si>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</si>
  <si>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</si>
  <si>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</si>
  <si>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</si>
  <si>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</si>
  <si>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</si>
  <si>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</si>
  <si>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</si>
  <si>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</si>
  <si>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</si>
  <si>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</si>
  <si>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</si>
  <si>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</si>
  <si>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</si>
  <si>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</si>
  <si>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</si>
  <si>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</si>
  <si>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</si>
  <si>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</si>
  <si>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</si>
  <si>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</si>
  <si>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</si>
  <si>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</si>
  <si>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</si>
  <si>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</si>
  <si>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</si>
  <si>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</si>
  <si>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</si>
  <si>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</si>
  <si>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</si>
  <si>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</si>
  <si>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</si>
  <si>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</si>
  <si>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</si>
  <si>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</si>
  <si>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</si>
  <si>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</si>
  <si>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</si>
  <si>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</si>
  <si>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</si>
  <si>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</si>
  <si>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</si>
  <si>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</si>
  <si>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</si>
  <si>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</si>
  <si>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</si>
  <si>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</si>
  <si>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</si>
  <si>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</si>
  <si>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</si>
  <si>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</si>
  <si>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</si>
  <si>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</si>
  <si>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</si>
  <si>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</si>
  <si>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</si>
  <si>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</si>
  <si>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</si>
  <si>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</si>
  <si>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</si>
  <si>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</si>
  <si>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</si>
  <si>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</si>
  <si>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</si>
  <si>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</si>
  <si>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</si>
  <si>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</si>
  <si>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</si>
  <si>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</si>
  <si>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</si>
  <si>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</si>
  <si>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</si>
  <si>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</si>
  <si>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</si>
  <si>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</si>
  <si>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</si>
  <si>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</si>
  <si>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</si>
  <si>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</si>
  <si>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</si>
  <si>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</si>
  <si>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</si>
  <si>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</si>
  <si>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</si>
  <si>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</si>
  <si>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</si>
  <si>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</si>
  <si>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</si>
  <si>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</si>
  <si>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</si>
  <si>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</si>
  <si>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</si>
  <si>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</si>
  <si>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</si>
  <si>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</si>
  <si>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</si>
  <si>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</si>
  <si>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</si>
  <si>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</si>
  <si>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</si>
  <si>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</si>
  <si>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</si>
  <si>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</si>
  <si>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</si>
  <si>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</si>
  <si>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</si>
  <si>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</si>
  <si>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</si>
  <si>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</si>
  <si>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</si>
  <si>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</si>
  <si>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</si>
  <si>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</si>
  <si>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</si>
  <si>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</si>
  <si>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</si>
  <si>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</si>
  <si>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</si>
  <si>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</si>
  <si>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</si>
  <si>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</si>
  <si>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</si>
  <si>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</si>
  <si>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</si>
  <si>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</si>
  <si>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</si>
  <si>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</si>
  <si>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</si>
  <si>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</si>
  <si>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</si>
  <si>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</si>
  <si>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</si>
  <si>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</si>
  <si>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</si>
  <si>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</si>
  <si>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</si>
  <si>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</si>
  <si>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</si>
  <si>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</si>
  <si>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</si>
  <si>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</si>
  <si>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</si>
  <si>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</si>
  <si>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</si>
  <si>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</si>
  <si>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</si>
  <si>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</si>
  <si>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</si>
  <si>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</si>
  <si>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</si>
  <si>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</si>
  <si>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</si>
  <si>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</si>
  <si>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</si>
  <si>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</si>
  <si>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</si>
  <si>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</si>
  <si>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</si>
  <si>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</si>
  <si>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</si>
  <si>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</si>
  <si>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</si>
  <si>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</si>
  <si>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</si>
  <si>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</si>
  <si>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</si>
  <si>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</si>
  <si>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</si>
  <si>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</si>
  <si>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</si>
  <si>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</si>
  <si>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</si>
  <si>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</si>
  <si>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</si>
  <si>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</si>
  <si>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</si>
  <si>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</si>
  <si>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</si>
  <si>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</si>
  <si>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</si>
  <si>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</si>
  <si>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</si>
  <si>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</si>
  <si>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</si>
  <si>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</si>
  <si>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</si>
  <si>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</si>
  <si>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</si>
  <si>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</si>
  <si>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</si>
  <si>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</si>
  <si>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</si>
  <si>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</si>
  <si>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</si>
  <si>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</si>
  <si>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</si>
  <si>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</si>
  <si>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</si>
  <si>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</si>
  <si>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</si>
  <si>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</si>
  <si>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</si>
  <si>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</si>
  <si>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</si>
  <si>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</si>
  <si>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</si>
  <si>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</si>
  <si>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</si>
  <si>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</si>
  <si>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</si>
  <si>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</si>
  <si>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</si>
  <si>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</si>
  <si>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</si>
  <si>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</si>
  <si>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</si>
  <si>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</si>
  <si>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</si>
  <si>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</si>
  <si>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</si>
  <si>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</si>
  <si>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</si>
  <si>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</si>
  <si>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</si>
  <si>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</si>
  <si>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</si>
  <si>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</si>
  <si>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</si>
  <si>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</si>
  <si>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</si>
  <si>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</si>
  <si>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</si>
  <si>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</si>
  <si>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</si>
  <si>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</si>
  <si>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</si>
  <si>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</si>
  <si>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</si>
  <si>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</si>
  <si>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</si>
  <si>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</si>
  <si>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</si>
  <si>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</si>
  <si>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</si>
  <si>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</si>
  <si>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</si>
  <si>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</si>
  <si>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</si>
  <si>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</si>
  <si>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</si>
  <si>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</si>
  <si>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</si>
  <si>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</si>
  <si>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</si>
  <si>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</si>
  <si>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</si>
  <si>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</si>
  <si>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</si>
  <si>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</si>
  <si>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</si>
  <si>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</si>
  <si>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</si>
  <si>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</si>
  <si>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</si>
  <si>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</si>
  <si>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</si>
  <si>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</si>
  <si>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</si>
  <si>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</si>
  <si>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</si>
  <si>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</si>
  <si>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</si>
  <si>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</si>
  <si>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</si>
  <si>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</si>
  <si>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</si>
  <si>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</si>
  <si>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</si>
  <si>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</si>
  <si>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</si>
  <si>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</si>
  <si>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</si>
  <si>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</si>
  <si>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</si>
  <si>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</si>
  <si>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</si>
  <si>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</si>
  <si>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</si>
  <si>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</si>
  <si>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</si>
  <si>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</si>
  <si>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</si>
  <si>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</si>
  <si>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</si>
  <si>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</si>
  <si>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</si>
  <si>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</si>
  <si>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</si>
  <si>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</si>
  <si>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</si>
  <si>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</si>
  <si>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</si>
  <si>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</si>
  <si>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</si>
  <si>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</si>
  <si>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</si>
  <si>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</si>
  <si>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</si>
  <si>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</si>
  <si>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</si>
  <si>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</si>
  <si>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</si>
  <si>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</si>
  <si>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</si>
  <si>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</si>
  <si>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</si>
  <si>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</si>
  <si>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</si>
  <si>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</si>
  <si>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</si>
  <si>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</si>
  <si>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</si>
  <si>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</si>
  <si>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</si>
  <si>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</si>
  <si>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</si>
  <si>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</si>
  <si>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</si>
  <si>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</si>
  <si>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</si>
  <si>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</si>
  <si>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</si>
  <si>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</si>
  <si>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</si>
  <si>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</si>
  <si>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</si>
  <si>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</si>
  <si>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</si>
  <si>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</si>
  <si>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</si>
  <si>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</si>
  <si>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</si>
  <si>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</si>
  <si>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</si>
  <si>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</si>
  <si>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</si>
  <si>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</si>
  <si>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</si>
  <si>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</si>
  <si>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</si>
  <si>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</si>
  <si>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</si>
  <si>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</si>
  <si>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</si>
  <si>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</si>
  <si>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</si>
  <si>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</si>
  <si>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</si>
  <si>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</si>
  <si>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</si>
  <si>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</si>
  <si>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</si>
  <si>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</si>
  <si>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</si>
  <si>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</si>
  <si>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</si>
  <si>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</si>
  <si>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</si>
  <si>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</si>
  <si>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</si>
  <si>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</si>
  <si>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</si>
  <si>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</si>
  <si>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</si>
  <si>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</si>
  <si>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</si>
  <si>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</si>
  <si>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</si>
  <si>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</si>
  <si>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</si>
  <si>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</si>
  <si>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</si>
  <si>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</si>
  <si>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</si>
  <si>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</si>
  <si>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</si>
  <si>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</si>
  <si>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</si>
  <si>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</si>
  <si>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</si>
  <si>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</si>
  <si>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</si>
  <si>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</si>
  <si>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</si>
  <si>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</si>
  <si>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</si>
  <si>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</si>
  <si>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</si>
  <si>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</si>
  <si>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</si>
  <si>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</si>
  <si>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</si>
  <si>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</si>
  <si>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</si>
  <si>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</si>
  <si>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</si>
  <si>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</si>
  <si>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</si>
  <si>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</si>
  <si>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</si>
  <si>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</si>
  <si>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</si>
  <si>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</si>
  <si>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</si>
  <si>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</si>
  <si>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</si>
  <si>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</si>
  <si>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</si>
  <si>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</si>
  <si>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</si>
  <si>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</si>
  <si>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</si>
  <si>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</si>
  <si>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</si>
  <si>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</si>
  <si>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</si>
  <si>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</si>
  <si>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</si>
  <si>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</si>
  <si>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</si>
  <si>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</si>
  <si>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</si>
  <si>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</si>
  <si>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</si>
  <si>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</si>
  <si>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</si>
  <si>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</si>
  <si>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</si>
  <si>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</si>
  <si>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</si>
  <si>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</si>
  <si>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</si>
  <si>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</si>
  <si>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</si>
  <si>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</si>
  <si>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</si>
  <si>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</si>
  <si>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</si>
  <si>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</si>
  <si>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</si>
  <si>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</si>
  <si>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</si>
  <si>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</si>
  <si>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</si>
  <si>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</si>
  <si>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</si>
  <si>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</si>
  <si>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</si>
  <si>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</si>
  <si>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</si>
  <si>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</si>
  <si>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</si>
  <si>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</si>
  <si>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</si>
  <si>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</si>
  <si>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</si>
  <si>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</si>
  <si>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</si>
  <si>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</si>
  <si>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</si>
  <si>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</si>
  <si>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</si>
  <si>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</si>
  <si>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</si>
  <si>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</si>
  <si>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</si>
  <si>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</si>
  <si>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</si>
  <si>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</si>
  <si>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</si>
  <si>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</si>
  <si>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</si>
  <si>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</si>
  <si>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</si>
  <si>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</si>
  <si>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</si>
  <si>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</si>
  <si>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</si>
  <si>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</si>
  <si>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</si>
  <si>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</si>
  <si>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</si>
  <si>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</si>
  <si>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</si>
  <si>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</si>
  <si>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</si>
  <si>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</si>
  <si>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</si>
  <si>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</si>
  <si>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</si>
  <si>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</si>
  <si>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</si>
  <si>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</si>
  <si>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</si>
  <si>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</si>
  <si>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</si>
  <si>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</si>
  <si>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</si>
  <si>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</si>
  <si>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</si>
  <si>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</si>
  <si>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</si>
  <si>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</si>
  <si>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</si>
  <si>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</si>
  <si>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</si>
  <si>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</si>
  <si>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</si>
  <si>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</si>
  <si>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</si>
  <si>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</si>
  <si>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</si>
  <si>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</si>
  <si>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</si>
  <si>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</si>
  <si>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</si>
  <si>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</si>
  <si>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</si>
  <si>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</si>
  <si>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</si>
  <si>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</si>
  <si>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</si>
  <si>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</si>
  <si>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</si>
  <si>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</si>
  <si>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</si>
  <si>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</si>
  <si>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</si>
  <si>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</si>
  <si>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</si>
  <si>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</si>
  <si>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</si>
  <si>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</si>
  <si>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</si>
  <si>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</si>
  <si>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</si>
  <si>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</si>
  <si>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</si>
  <si>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</si>
  <si>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</si>
  <si>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</si>
  <si>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</si>
  <si>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</si>
  <si>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</si>
  <si>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</si>
  <si>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</si>
  <si>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</si>
  <si>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</si>
  <si>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</si>
  <si>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</si>
  <si>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</si>
  <si>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</si>
  <si>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</si>
  <si>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</si>
  <si>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</si>
  <si>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</si>
  <si>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</si>
  <si>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</si>
  <si>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</si>
  <si>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</si>
  <si>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</si>
  <si>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</si>
  <si>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</si>
  <si>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</si>
  <si>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</si>
  <si>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</si>
  <si>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</si>
  <si>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</si>
  <si>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</si>
  <si>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</si>
  <si>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</si>
  <si>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</si>
  <si>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</si>
  <si>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</si>
  <si>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</si>
  <si>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</si>
  <si>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</si>
  <si>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</si>
  <si>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</si>
  <si>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</si>
  <si>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</si>
  <si>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</si>
  <si>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</si>
  <si>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</si>
  <si>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</si>
  <si>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</si>
  <si>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</si>
  <si>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</si>
  <si>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</si>
  <si>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</si>
  <si>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</si>
  <si>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</si>
  <si>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</si>
  <si>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</si>
  <si>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</si>
  <si>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</si>
  <si>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</si>
  <si>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</si>
  <si>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</si>
  <si>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</si>
  <si>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</si>
  <si>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</si>
  <si>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</si>
  <si>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</si>
  <si>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</si>
  <si>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</si>
  <si>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</si>
  <si>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</si>
  <si>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</si>
  <si>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</si>
  <si>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</si>
  <si>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</si>
  <si>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</si>
  <si>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</si>
  <si>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</si>
  <si>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</si>
  <si>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</si>
  <si>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</si>
  <si>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</si>
  <si>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</si>
  <si>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</si>
  <si>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</si>
  <si>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</si>
  <si>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</si>
  <si>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</si>
  <si>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</si>
  <si>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</si>
  <si>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</si>
  <si>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</si>
  <si>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</si>
  <si>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</si>
  <si>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</si>
  <si>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</si>
  <si>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</si>
  <si>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</si>
  <si>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</si>
  <si>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</si>
  <si>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</si>
  <si>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</si>
  <si>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</si>
  <si>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</si>
  <si>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</si>
  <si>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</si>
  <si>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</si>
  <si>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</si>
  <si>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</si>
  <si>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</si>
  <si>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</si>
  <si>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</si>
  <si>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</si>
  <si>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</si>
  <si>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</si>
  <si>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</si>
  <si>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</si>
  <si>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</si>
  <si>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</si>
  <si>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</si>
  <si>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</si>
  <si>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</si>
  <si>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</si>
  <si>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</si>
  <si>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</si>
  <si>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</si>
  <si>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</si>
  <si>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</si>
  <si>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</si>
  <si>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</si>
  <si>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</si>
  <si>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</si>
  <si>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</si>
  <si>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</si>
  <si>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</si>
  <si>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</si>
  <si>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</si>
  <si>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</si>
  <si>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</si>
  <si>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</si>
  <si>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</si>
  <si>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</si>
  <si>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</si>
  <si>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</si>
  <si>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</si>
  <si>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</si>
  <si>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</si>
  <si>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</si>
  <si>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</si>
  <si>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</si>
  <si>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</si>
  <si>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</si>
  <si>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</si>
  <si>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</si>
  <si>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</si>
  <si>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</si>
  <si>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</si>
  <si>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</si>
  <si>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</si>
  <si>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</si>
  <si>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</si>
  <si>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</si>
  <si>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</si>
  <si>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</si>
  <si>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</si>
  <si>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</si>
  <si>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</si>
  <si>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</si>
  <si>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</si>
  <si>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</si>
  <si>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</si>
  <si>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</si>
  <si>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</si>
  <si>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</si>
  <si>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</si>
  <si>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</si>
  <si>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</si>
  <si>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</si>
  <si>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</si>
  <si>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</si>
  <si>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</si>
  <si>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</si>
  <si>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</si>
  <si>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</si>
  <si>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</si>
  <si>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</si>
  <si>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</si>
  <si>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</si>
  <si>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</si>
  <si>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</si>
  <si>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</si>
  <si>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</si>
  <si>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</si>
  <si>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</si>
  <si>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</si>
  <si>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</si>
  <si>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</si>
  <si>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</si>
  <si>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</si>
  <si>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</si>
  <si>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</si>
  <si>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</si>
  <si>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</si>
  <si>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</si>
  <si>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</si>
  <si>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</si>
  <si>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</si>
  <si>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</si>
  <si>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</si>
  <si>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</si>
  <si>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</si>
  <si>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</si>
  <si>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</si>
  <si>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</si>
  <si>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</si>
  <si>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</si>
  <si>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</si>
  <si>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</si>
  <si>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</si>
  <si>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</si>
  <si>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</si>
  <si>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</si>
  <si>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</si>
  <si>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</si>
  <si>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</si>
  <si>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</si>
  <si>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</si>
  <si>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</si>
  <si>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</si>
  <si>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</si>
  <si>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</si>
  <si>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</si>
  <si>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</si>
  <si>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</si>
  <si>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</si>
  <si>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</si>
  <si>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</si>
  <si>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</si>
  <si>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</si>
  <si>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</si>
  <si>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</si>
  <si>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</si>
  <si>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</si>
  <si>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</si>
  <si>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</si>
  <si>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</si>
  <si>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</si>
  <si>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</si>
  <si>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</si>
  <si>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</si>
  <si>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</si>
  <si>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</si>
  <si>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</si>
  <si>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</si>
  <si>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</si>
  <si>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</si>
  <si>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</si>
  <si>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</si>
  <si>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</si>
  <si>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</si>
  <si>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</si>
  <si>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</si>
  <si>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</si>
  <si>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</si>
  <si>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</si>
  <si>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</si>
  <si>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</si>
  <si>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</si>
  <si>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</si>
  <si>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</si>
  <si>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</si>
  <si>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</si>
  <si>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</si>
  <si>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</si>
  <si>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</si>
  <si>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</si>
  <si>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</si>
  <si>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</si>
  <si>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</si>
  <si>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</si>
  <si>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</si>
  <si>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</si>
  <si>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</si>
  <si>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</si>
  <si>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</si>
  <si>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</si>
  <si>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</si>
  <si>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</si>
  <si>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</si>
  <si>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</si>
  <si>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</si>
  <si>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</si>
  <si>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</si>
  <si>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</si>
  <si>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</si>
  <si>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</si>
  <si>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</si>
  <si>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</si>
  <si>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</si>
  <si>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</si>
  <si>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</si>
  <si>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</si>
  <si>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</si>
  <si>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</si>
  <si>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</si>
  <si>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</si>
  <si>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</si>
  <si>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</si>
  <si>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</si>
  <si>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</si>
  <si>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</si>
  <si>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</si>
  <si>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</si>
  <si>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</si>
  <si>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</si>
  <si>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</si>
  <si>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</si>
  <si>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</si>
  <si>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</si>
  <si>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</si>
  <si>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</si>
  <si>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</si>
  <si>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</si>
  <si>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</si>
  <si>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</si>
  <si>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</si>
  <si>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</si>
  <si>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</si>
  <si>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</si>
  <si>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</si>
  <si>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</si>
  <si>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</si>
  <si>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</si>
  <si>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</si>
  <si>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</si>
  <si>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</si>
  <si>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</si>
  <si>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</si>
  <si>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</si>
  <si>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</si>
  <si>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</si>
  <si>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</si>
  <si>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</si>
  <si>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</si>
  <si>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</si>
  <si>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</si>
  <si>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</si>
  <si>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</si>
  <si>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</si>
  <si>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</si>
  <si>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</si>
  <si>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</si>
  <si>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</si>
  <si>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</si>
  <si>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</si>
  <si>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</si>
  <si>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</si>
  <si>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</si>
  <si>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</si>
  <si>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</si>
  <si>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</si>
  <si>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</si>
  <si>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</si>
  <si>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</si>
  <si>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</si>
  <si>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</si>
  <si>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</si>
  <si>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</si>
  <si>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</si>
  <si>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</si>
  <si>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</si>
  <si>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</si>
  <si>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</si>
  <si>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</si>
  <si>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</si>
  <si>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</si>
  <si>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</si>
  <si>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</si>
  <si>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</si>
  <si>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</si>
  <si>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</si>
  <si>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</si>
  <si>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</si>
  <si>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</si>
  <si>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</si>
  <si>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</si>
  <si>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</si>
  <si>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</si>
  <si>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</si>
  <si>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</si>
  <si>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</si>
  <si>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</si>
  <si>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</si>
  <si>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</si>
  <si>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</si>
  <si>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</si>
  <si>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</si>
  <si>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</si>
  <si>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</si>
  <si>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</si>
  <si>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</si>
  <si>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</si>
  <si>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</si>
  <si>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</si>
  <si>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</si>
  <si>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</si>
  <si>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</si>
  <si>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</si>
  <si>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</si>
  <si>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</si>
  <si>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</si>
  <si>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</si>
  <si>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</si>
  <si>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</si>
  <si>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</si>
  <si>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</si>
  <si>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</si>
  <si>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</si>
  <si>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</si>
  <si>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</si>
  <si>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</si>
  <si>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</si>
  <si>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</si>
  <si>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</si>
  <si>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</si>
  <si>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</si>
  <si>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</si>
  <si>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</si>
  <si>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</si>
  <si>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</si>
  <si>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</si>
  <si>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</si>
  <si>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</si>
  <si>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</si>
  <si>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</si>
  <si>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</si>
  <si>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</si>
  <si>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</si>
  <si>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</si>
  <si>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</si>
  <si>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</si>
  <si>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</si>
  <si>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</si>
  <si>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</si>
  <si>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</si>
  <si>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</si>
  <si>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</si>
  <si>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</si>
  <si>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</si>
  <si>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</si>
  <si>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</si>
  <si>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</si>
  <si>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</si>
  <si>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</si>
  <si>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</si>
  <si>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</si>
  <si>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</si>
  <si>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</si>
  <si>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</si>
  <si>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</si>
  <si>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</si>
  <si>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</si>
  <si>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</si>
  <si>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</si>
  <si>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</si>
  <si>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</si>
  <si>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</si>
  <si>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</si>
  <si>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</si>
  <si>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</si>
  <si>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</si>
  <si>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</si>
  <si>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</si>
  <si>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</si>
  <si>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</si>
  <si>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</si>
  <si>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</si>
  <si>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</si>
  <si>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</si>
  <si>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</si>
  <si>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</si>
  <si>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</si>
  <si>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</si>
  <si>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</si>
  <si>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</si>
  <si>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</si>
  <si>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</si>
  <si>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</si>
  <si>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</si>
  <si>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</si>
  <si>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</si>
  <si>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</si>
  <si>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</si>
  <si>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</si>
  <si>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</si>
  <si>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</si>
  <si>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</si>
  <si>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</si>
  <si>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</si>
  <si>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</si>
  <si>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</si>
  <si>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</si>
  <si>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</si>
  <si>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</si>
  <si>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</si>
  <si>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</si>
  <si>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</si>
  <si>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</si>
  <si>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</si>
  <si>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</si>
  <si>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</si>
  <si>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</si>
  <si>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</si>
  <si>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</si>
  <si>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</si>
  <si>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</si>
  <si>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</si>
  <si>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</si>
  <si>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</si>
  <si>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</si>
  <si>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</si>
  <si>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</si>
  <si>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</si>
  <si>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</si>
  <si>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</si>
  <si>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</si>
  <si>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</si>
  <si>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</si>
  <si>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</si>
  <si>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</si>
  <si>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</si>
  <si>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</si>
  <si>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</si>
  <si>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</si>
  <si>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</si>
  <si>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</si>
  <si>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</si>
  <si>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</si>
  <si>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</si>
  <si>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</si>
  <si>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</si>
  <si>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</si>
  <si>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</si>
  <si>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</si>
  <si>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</si>
  <si>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</si>
  <si>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</si>
  <si>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</si>
  <si>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</si>
  <si>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</si>
  <si>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</si>
  <si>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</si>
  <si>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</si>
  <si>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</si>
  <si>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</si>
  <si>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</si>
  <si>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</si>
  <si>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</si>
  <si>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</si>
  <si>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</si>
  <si>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</si>
  <si>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</si>
  <si>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</si>
  <si>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</si>
  <si>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</si>
  <si>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</si>
  <si>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</si>
  <si>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</si>
  <si>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</si>
  <si>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</si>
  <si>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</si>
  <si>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</si>
  <si>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</si>
  <si>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</si>
  <si>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</si>
  <si>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</si>
  <si>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</si>
  <si>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</si>
  <si>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</si>
  <si>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</si>
  <si>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</si>
  <si>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</si>
  <si>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</si>
  <si>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</si>
  <si>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</si>
  <si>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</si>
  <si>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</si>
  <si>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</si>
  <si>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</si>
  <si>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</si>
  <si>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</si>
  <si>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</si>
  <si>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</si>
  <si>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</si>
  <si>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</si>
  <si>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</si>
  <si>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</si>
  <si>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</si>
  <si>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</si>
  <si>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</si>
  <si>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</si>
  <si>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</si>
  <si>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</si>
  <si>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</si>
  <si>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</si>
  <si>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</si>
  <si>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</si>
  <si>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</si>
  <si>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</si>
  <si>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</si>
  <si>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</si>
  <si>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</si>
  <si>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</si>
  <si>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</si>
  <si>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</si>
  <si>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</si>
  <si>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</si>
  <si>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</si>
  <si>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</si>
  <si>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</si>
  <si>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</si>
  <si>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</si>
  <si>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</si>
  <si>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</si>
  <si>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</si>
  <si>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</si>
  <si>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</si>
  <si>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</si>
  <si>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</si>
  <si>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</si>
  <si>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</si>
  <si>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</si>
  <si>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</si>
  <si>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</si>
  <si>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</si>
  <si>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</si>
  <si>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</si>
  <si>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</si>
  <si>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</si>
  <si>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</si>
  <si>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</si>
  <si>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</si>
  <si>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</si>
  <si>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</si>
  <si>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</si>
  <si>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</si>
  <si>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</si>
  <si>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</si>
  <si>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</si>
  <si>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</si>
  <si>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</si>
  <si>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</si>
  <si>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</si>
  <si>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</si>
  <si>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</si>
  <si>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</si>
  <si>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</si>
  <si>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</si>
  <si>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</si>
  <si>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</si>
  <si>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</si>
  <si>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</si>
  <si>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</si>
  <si>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</si>
  <si>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</si>
  <si>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</si>
  <si>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</si>
  <si>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</si>
  <si>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</si>
  <si>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</si>
  <si>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</si>
  <si>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</si>
  <si>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</si>
  <si>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</si>
  <si>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</si>
  <si>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</si>
  <si>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</si>
  <si>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</si>
  <si>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</si>
  <si>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</si>
  <si>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</si>
  <si>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</si>
  <si>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</si>
  <si>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</si>
  <si>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</si>
  <si>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</si>
  <si>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</si>
  <si>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</si>
  <si>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</si>
  <si>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</si>
  <si>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</si>
  <si>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</si>
  <si>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</si>
  <si>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</si>
  <si>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</si>
  <si>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</si>
  <si>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</si>
  <si>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</si>
  <si>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</si>
  <si>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</si>
  <si>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</si>
  <si>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</si>
  <si>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</si>
  <si>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</si>
  <si>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</si>
  <si>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</si>
  <si>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</si>
  <si>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</si>
  <si>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</si>
  <si>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</si>
  <si>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</si>
  <si>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</si>
  <si>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</si>
  <si>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</si>
  <si>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</si>
  <si>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</si>
  <si>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</si>
  <si>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</si>
  <si>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</si>
  <si>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</si>
  <si>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</si>
  <si>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</si>
  <si>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</si>
  <si>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</si>
  <si>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</si>
  <si>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</si>
  <si>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</si>
  <si>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</si>
  <si>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</si>
  <si>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</si>
  <si>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</si>
  <si>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</si>
  <si>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</si>
  <si>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</si>
  <si>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</si>
  <si>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</si>
  <si>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</si>
  <si>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</si>
  <si>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</si>
  <si>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</si>
  <si>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</si>
  <si>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</si>
  <si>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</si>
  <si>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</si>
  <si>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</si>
  <si>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</si>
  <si>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</si>
  <si>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</si>
  <si>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</si>
  <si>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</si>
  <si>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</si>
  <si>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</si>
  <si>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</si>
  <si>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</si>
  <si>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</si>
  <si>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</si>
  <si>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</si>
  <si>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</si>
  <si>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</si>
  <si>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</si>
  <si>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</si>
  <si>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</si>
  <si>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</si>
  <si>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</si>
  <si>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</si>
  <si>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</si>
  <si>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</si>
  <si>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</si>
  <si>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</si>
  <si>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</si>
  <si>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</si>
  <si>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</si>
  <si>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</si>
  <si>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</si>
  <si>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</si>
  <si>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</si>
  <si>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</si>
  <si>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</si>
  <si>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</si>
  <si>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</si>
  <si>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</si>
  <si>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</si>
  <si>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</si>
  <si>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</si>
  <si>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</si>
  <si>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</si>
  <si>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</si>
  <si>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</si>
  <si>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</si>
  <si>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</si>
  <si>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</si>
  <si>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</si>
  <si>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</si>
  <si>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</si>
  <si>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</si>
  <si>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</si>
  <si>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</si>
  <si>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</si>
  <si>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</si>
  <si>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</si>
  <si>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</si>
  <si>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</si>
  <si>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</si>
  <si>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</si>
  <si>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</si>
  <si>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</si>
  <si>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</si>
  <si>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</si>
  <si>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</si>
  <si>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</si>
  <si>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</si>
  <si>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</si>
  <si>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</si>
  <si>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</si>
  <si>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</si>
  <si>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</si>
  <si>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</si>
  <si>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</si>
  <si>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</si>
  <si>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</si>
  <si>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</si>
  <si>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</si>
  <si>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</si>
  <si>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</si>
  <si>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</si>
  <si>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</si>
  <si>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</si>
  <si>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</si>
  <si>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</si>
  <si>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</si>
  <si>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</si>
  <si>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</si>
  <si>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</si>
  <si>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</si>
  <si>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</si>
  <si>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</si>
  <si>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</si>
  <si>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</si>
  <si>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</si>
  <si>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</si>
  <si>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</si>
  <si>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</si>
  <si>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</si>
  <si>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</si>
  <si>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</si>
  <si>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</si>
  <si>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</si>
  <si>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</si>
  <si>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</si>
  <si>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</si>
  <si>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</si>
  <si>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</si>
  <si>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</si>
  <si>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</si>
  <si>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</si>
  <si>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</si>
  <si>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</si>
  <si>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</si>
  <si>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</si>
  <si>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</si>
  <si>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</si>
  <si>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</si>
  <si>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</si>
  <si>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</si>
  <si>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</si>
  <si>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</si>
  <si>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</si>
  <si>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</si>
  <si>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</si>
  <si>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</si>
  <si>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</si>
  <si>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</si>
  <si>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</si>
  <si>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</si>
  <si>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</si>
  <si>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</si>
  <si>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</si>
  <si>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</si>
  <si>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</si>
  <si>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</si>
  <si>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</si>
  <si>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</si>
  <si>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</si>
  <si>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</si>
  <si>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</si>
  <si>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</si>
  <si>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</si>
  <si>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</si>
  <si>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</si>
  <si>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</si>
  <si>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</si>
  <si>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</si>
  <si>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</si>
  <si>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</si>
  <si>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</si>
  <si>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</si>
  <si>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</si>
  <si>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</si>
  <si>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</si>
  <si>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</si>
  <si>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</si>
  <si>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</si>
  <si>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</si>
  <si>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</si>
  <si>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</si>
  <si>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</si>
  <si>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</si>
  <si>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</si>
  <si>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</si>
  <si>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</si>
  <si>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</si>
  <si>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</si>
  <si>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</si>
  <si>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</si>
  <si>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</si>
  <si>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</si>
  <si>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</si>
  <si>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</si>
  <si>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</si>
  <si>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</si>
  <si>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</si>
  <si>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</si>
  <si>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</si>
  <si>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</si>
  <si>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</si>
  <si>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</si>
  <si>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</si>
  <si>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</si>
  <si>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</si>
  <si>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</si>
  <si>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</si>
  <si>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</si>
  <si>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</si>
  <si>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</si>
  <si>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</si>
  <si>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</si>
  <si>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</si>
  <si>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</si>
  <si>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</si>
  <si>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</si>
  <si>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</si>
  <si>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</si>
  <si>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</si>
  <si>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</si>
  <si>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</si>
  <si>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</si>
  <si>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</si>
  <si>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</si>
  <si>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</si>
  <si>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</si>
  <si>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</si>
  <si>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</si>
  <si>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</si>
  <si>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</si>
  <si>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</si>
  <si>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</si>
  <si>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</si>
  <si>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</si>
  <si>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</si>
  <si>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</si>
  <si>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</si>
  <si>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</si>
  <si>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</si>
  <si>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</si>
  <si>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</si>
  <si>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</si>
  <si>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</si>
  <si>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</si>
  <si>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</si>
  <si>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</si>
  <si>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</si>
  <si>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</si>
  <si>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</si>
  <si>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</si>
  <si>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</si>
  <si>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</si>
  <si>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</si>
  <si>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</si>
  <si>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</si>
  <si>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</si>
  <si>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</si>
  <si>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</si>
  <si>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</si>
  <si>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</si>
  <si>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</si>
  <si>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</si>
  <si>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</si>
  <si>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</si>
  <si>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</si>
  <si>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</si>
  <si>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</si>
  <si>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</si>
  <si>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</si>
  <si>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</si>
  <si>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</si>
  <si>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</si>
  <si>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</si>
  <si>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</si>
  <si>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</si>
  <si>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</si>
  <si>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</si>
  <si>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</si>
  <si>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</si>
  <si>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</si>
  <si>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</si>
  <si>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</si>
  <si>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</si>
  <si>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</si>
  <si>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</si>
  <si>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</si>
  <si>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</si>
  <si>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</si>
  <si>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</si>
  <si>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</si>
  <si>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</si>
  <si>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</si>
  <si>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</si>
  <si>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</si>
  <si>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</si>
  <si>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</si>
  <si>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</si>
  <si>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</si>
  <si>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</si>
  <si>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</si>
  <si>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</si>
  <si>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</si>
  <si>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</si>
  <si>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</si>
  <si>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</si>
  <si>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</si>
  <si>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</si>
  <si>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</si>
  <si>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</si>
  <si>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</si>
  <si>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</si>
  <si>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</si>
  <si>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</si>
  <si>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</si>
  <si>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</si>
  <si>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</si>
  <si>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</si>
  <si>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</si>
  <si>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</si>
  <si>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</si>
  <si>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</si>
  <si>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</si>
  <si>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</si>
  <si>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</si>
  <si>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</si>
  <si>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</si>
  <si>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</si>
  <si>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</si>
  <si>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</si>
  <si>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</si>
  <si>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</si>
  <si>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</si>
  <si>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</si>
  <si>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</si>
  <si>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</si>
  <si>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</si>
  <si>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</si>
  <si>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</si>
  <si>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</si>
  <si>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</si>
  <si>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</si>
  <si>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</si>
  <si>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</si>
  <si>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</si>
  <si>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</si>
  <si>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</si>
  <si>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</si>
  <si>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</si>
  <si>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</si>
  <si>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</si>
  <si>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</si>
  <si>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</si>
  <si>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</si>
  <si>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</si>
  <si>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</si>
  <si>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</si>
  <si>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</si>
  <si>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</si>
  <si>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</si>
  <si>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</si>
  <si>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</si>
  <si>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</si>
  <si>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</si>
  <si>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</si>
  <si>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</si>
  <si>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</si>
  <si>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</si>
  <si>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</si>
  <si>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</si>
  <si>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</si>
  <si>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</si>
  <si>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</si>
  <si>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</si>
  <si>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</si>
  <si>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</si>
  <si>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</si>
  <si>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</si>
  <si>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</si>
  <si>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</si>
  <si>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</si>
  <si>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</si>
  <si>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</si>
  <si>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</si>
  <si>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</si>
  <si>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</si>
  <si>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</si>
  <si>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</si>
  <si>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</si>
  <si>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</si>
  <si>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</si>
  <si>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</si>
  <si>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</si>
  <si>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</si>
  <si>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</si>
  <si>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</si>
  <si>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</si>
  <si>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</si>
  <si>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</si>
  <si>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</si>
  <si>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</si>
  <si>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</si>
  <si>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</si>
  <si>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</si>
  <si>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</si>
  <si>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</si>
  <si>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</si>
  <si>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</si>
  <si>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</si>
  <si>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</si>
  <si>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</si>
  <si>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</si>
  <si>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</si>
  <si>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</si>
  <si>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</si>
  <si>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</si>
  <si>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</si>
  <si>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</si>
  <si>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</si>
  <si>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</si>
  <si>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</si>
  <si>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</si>
  <si>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</si>
  <si>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</si>
  <si>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</si>
  <si>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</si>
  <si>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</si>
  <si>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</si>
  <si>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</si>
  <si>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</si>
  <si>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</si>
  <si>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</si>
  <si>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</si>
  <si>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</si>
  <si>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</si>
  <si>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</si>
  <si>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</si>
  <si>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</si>
  <si>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</si>
  <si>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</si>
  <si>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</si>
  <si>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</si>
  <si>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</si>
  <si>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</si>
  <si>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</si>
  <si>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</si>
  <si>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</si>
  <si>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</si>
  <si>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</si>
  <si>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</si>
  <si>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</si>
  <si>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</si>
  <si>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</si>
  <si>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</si>
  <si>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</si>
  <si>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</si>
  <si>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</si>
  <si>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</si>
  <si>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</si>
  <si>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</si>
  <si>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</si>
  <si>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</si>
  <si>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</si>
  <si>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</si>
  <si>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</si>
  <si>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</si>
  <si>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</si>
  <si>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</si>
  <si>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</si>
  <si>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</si>
  <si>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</si>
  <si>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</si>
  <si>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</si>
  <si>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</si>
  <si>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</si>
  <si>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</si>
  <si>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</si>
  <si>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</si>
  <si>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</si>
  <si>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</si>
  <si>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</si>
  <si>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</si>
  <si>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</si>
  <si>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</si>
  <si>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</si>
  <si>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</si>
  <si>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</si>
  <si>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</si>
  <si>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</si>
  <si>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</si>
  <si>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</si>
  <si>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</si>
  <si>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</si>
  <si>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</si>
  <si>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</si>
  <si>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</si>
  <si>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</si>
  <si>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</si>
  <si>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</si>
  <si>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</si>
  <si>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</si>
  <si>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</si>
  <si>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</si>
  <si>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</si>
  <si>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</si>
  <si>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</si>
  <si>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</si>
  <si>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</si>
  <si>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</si>
  <si>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</si>
  <si>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</si>
  <si>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</si>
  <si>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</si>
  <si>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</si>
  <si>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</si>
  <si>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</si>
  <si>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</si>
  <si>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</si>
  <si>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</si>
  <si>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</si>
  <si>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</si>
  <si>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</si>
  <si>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</si>
  <si>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</si>
  <si>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</si>
  <si>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</si>
  <si>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</si>
  <si>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</si>
  <si>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</si>
  <si>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</si>
  <si>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</si>
  <si>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</si>
  <si>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</si>
  <si>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</si>
  <si>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</si>
  <si>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</si>
  <si>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</si>
  <si>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</si>
  <si>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</si>
  <si>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</si>
  <si>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</si>
  <si>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</si>
  <si>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</si>
  <si>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</si>
  <si>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</si>
  <si>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</si>
  <si>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</si>
  <si>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</si>
  <si>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</si>
  <si>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</si>
  <si>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</si>
  <si>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</si>
  <si>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</si>
  <si>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</si>
  <si>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</si>
  <si>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</si>
  <si>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</si>
  <si>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</si>
  <si>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</si>
  <si>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</si>
  <si>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</si>
  <si>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</si>
  <si>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</si>
  <si>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</si>
  <si>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</si>
  <si>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</si>
  <si>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</si>
  <si>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</si>
  <si>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</si>
  <si>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</si>
  <si>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</si>
  <si>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</si>
  <si>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</si>
  <si>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</si>
  <si>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</si>
  <si>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</si>
  <si>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</si>
  <si>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</si>
  <si>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</si>
  <si>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</si>
  <si>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</si>
  <si>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</si>
  <si>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</si>
  <si>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</si>
  <si>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</si>
  <si>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</si>
  <si>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</si>
  <si>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</si>
  <si>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</si>
  <si>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</si>
  <si>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</si>
  <si>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</si>
  <si>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</si>
  <si>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</si>
  <si>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</si>
  <si>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</si>
  <si>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</si>
  <si>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</si>
  <si>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</si>
  <si>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</si>
  <si>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</si>
  <si>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</si>
  <si>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</si>
  <si>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</si>
  <si>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</si>
  <si>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</si>
  <si>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</si>
  <si>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</si>
  <si>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</si>
  <si>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</si>
  <si>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</si>
  <si>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</si>
  <si>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</si>
  <si>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</si>
  <si>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</si>
  <si>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</si>
  <si>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</si>
  <si>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</si>
  <si>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</si>
  <si>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</si>
  <si>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</si>
  <si>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</si>
  <si>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</si>
  <si>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</si>
  <si>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</si>
  <si>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</si>
  <si>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</si>
  <si>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</si>
  <si>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</si>
  <si>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</si>
  <si>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</si>
  <si>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</si>
  <si>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</si>
  <si>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</si>
  <si>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</si>
  <si>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</si>
  <si>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</si>
  <si>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</si>
  <si>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</si>
  <si>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</si>
  <si>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</si>
  <si>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</si>
  <si>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</si>
  <si>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</si>
  <si>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</si>
  <si>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</si>
  <si>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</si>
  <si>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</si>
  <si>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</si>
  <si>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</si>
  <si>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</si>
  <si>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</si>
  <si>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</si>
  <si>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</si>
  <si>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</si>
  <si>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</si>
  <si>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</si>
  <si>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</si>
  <si>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</si>
  <si>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</si>
  <si>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</si>
  <si>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</si>
  <si>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</si>
  <si>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</si>
  <si>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</si>
  <si>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</si>
  <si>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</si>
  <si>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</si>
  <si>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</si>
  <si>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</si>
  <si>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</si>
  <si>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</si>
  <si>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</si>
  <si>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</si>
  <si>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</si>
  <si>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</si>
  <si>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</si>
  <si>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</si>
  <si>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</si>
  <si>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</si>
  <si>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</si>
  <si>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</si>
  <si>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</si>
  <si>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</si>
  <si>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</si>
  <si>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</si>
  <si>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</si>
  <si>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</si>
  <si>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</si>
  <si>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</si>
  <si>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</si>
  <si>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</si>
  <si>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</si>
  <si>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</si>
  <si>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</si>
  <si>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</si>
  <si>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</si>
  <si>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</si>
  <si>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</si>
  <si>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</si>
  <si>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</si>
  <si>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</si>
  <si>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</si>
  <si>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</si>
  <si>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</si>
  <si>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</si>
  <si>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</si>
  <si>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</si>
  <si>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</si>
  <si>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</si>
  <si>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</si>
  <si>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</si>
  <si>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</si>
  <si>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</si>
  <si>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</si>
  <si>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</si>
  <si>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</si>
  <si>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</si>
  <si>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</si>
  <si>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</si>
  <si>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</si>
  <si>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</si>
  <si>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</si>
  <si>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</si>
  <si>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</si>
  <si>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</si>
  <si>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</si>
  <si>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</si>
  <si>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</si>
  <si>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</si>
  <si>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</si>
  <si>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</si>
  <si>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</si>
  <si>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</si>
  <si>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</si>
  <si>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</si>
  <si>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</si>
  <si>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</si>
  <si>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</si>
  <si>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</si>
  <si>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</si>
  <si>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</si>
  <si>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</si>
  <si>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</si>
  <si>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</si>
  <si>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</si>
  <si>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</si>
  <si>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</si>
  <si>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</si>
  <si>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</si>
  <si>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</si>
  <si>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</si>
  <si>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</si>
  <si>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</si>
  <si>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</si>
  <si>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</si>
  <si>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</si>
  <si>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</si>
  <si>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</si>
  <si>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</si>
  <si>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</si>
  <si>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</si>
  <si>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</si>
  <si>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</si>
  <si>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</si>
  <si>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</si>
  <si>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</si>
  <si>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</si>
  <si>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</si>
  <si>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</si>
  <si>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</si>
  <si>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</si>
  <si>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</si>
  <si>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</si>
  <si>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</si>
  <si>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</si>
  <si>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</si>
  <si>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</si>
  <si>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</si>
  <si>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</si>
  <si>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</si>
  <si>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</si>
  <si>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</si>
  <si>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</si>
  <si>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</si>
  <si>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</si>
  <si>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</si>
  <si>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</si>
  <si>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</si>
  <si>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</si>
  <si>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</si>
  <si>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</si>
  <si>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</si>
  <si>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</si>
  <si>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</si>
  <si>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</si>
  <si>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</si>
  <si>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</si>
  <si>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</si>
  <si>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</si>
  <si>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</si>
  <si>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</si>
  <si>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</si>
  <si>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</si>
  <si>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</si>
  <si>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</si>
  <si>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</si>
  <si>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</si>
  <si>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</si>
  <si>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</si>
  <si>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</si>
  <si>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</si>
  <si>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</si>
  <si>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</si>
  <si>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</si>
  <si>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</si>
  <si>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</si>
  <si>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</si>
  <si>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</si>
  <si>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</si>
  <si>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</si>
  <si>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</si>
  <si>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</si>
  <si>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</si>
  <si>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</si>
  <si>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</si>
  <si>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</si>
  <si>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</si>
  <si>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</si>
  <si>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</si>
  <si>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</si>
  <si>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</si>
  <si>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</si>
  <si>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</si>
  <si>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</si>
  <si>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</si>
  <si>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</si>
  <si>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</si>
  <si>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</si>
  <si>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</si>
  <si>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</si>
  <si>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</si>
  <si>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</si>
  <si>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</si>
  <si>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</si>
  <si>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</si>
  <si>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</si>
  <si>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</si>
  <si>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</si>
  <si>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</si>
  <si>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</si>
  <si>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</si>
  <si>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</si>
  <si>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</si>
  <si>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</si>
  <si>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</si>
  <si>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</si>
  <si>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</si>
  <si>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</si>
  <si>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</si>
  <si>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</si>
  <si>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</si>
  <si>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</si>
  <si>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</si>
  <si>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</si>
  <si>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</si>
  <si>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</si>
  <si>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</si>
  <si>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</si>
  <si>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</si>
  <si>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</si>
  <si>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</si>
  <si>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</si>
  <si>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</si>
  <si>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</si>
  <si>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</si>
  <si>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</si>
  <si>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</si>
  <si>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</si>
  <si>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</si>
  <si>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</si>
  <si>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</si>
  <si>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</si>
  <si>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</si>
  <si>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</si>
  <si>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</si>
  <si>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</si>
  <si>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</si>
  <si>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</si>
  <si>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</si>
  <si>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</si>
  <si>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</si>
  <si>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</si>
  <si>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</si>
  <si>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</si>
  <si>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</si>
  <si>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</si>
  <si>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</si>
  <si>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</si>
  <si>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</si>
  <si>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</si>
  <si>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</si>
  <si>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</si>
  <si>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</si>
  <si>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</si>
  <si>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</si>
  <si>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</si>
  <si>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</si>
  <si>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</si>
  <si>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</si>
  <si>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</si>
  <si>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</si>
  <si>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</si>
  <si>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</si>
  <si>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</si>
  <si>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</si>
  <si>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</si>
  <si>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</si>
  <si>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</si>
  <si>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</si>
  <si>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</si>
  <si>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</si>
  <si>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</si>
  <si>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</si>
  <si>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</si>
  <si>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</si>
  <si>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</si>
  <si>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</si>
  <si>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</si>
  <si>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</si>
  <si>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</si>
  <si>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</si>
  <si>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</si>
  <si>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</si>
  <si>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</si>
  <si>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</si>
  <si>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</si>
  <si>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</si>
  <si>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</si>
  <si>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</si>
  <si>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</si>
  <si>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</si>
  <si>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</si>
  <si>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</si>
  <si>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</si>
  <si>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</si>
  <si>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</si>
  <si>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</si>
  <si>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</si>
  <si>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</si>
  <si>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</si>
  <si>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</si>
  <si>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</si>
  <si>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</si>
  <si>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</si>
  <si>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</si>
  <si>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</si>
  <si>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</si>
  <si>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</si>
  <si>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</si>
  <si>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</si>
  <si>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</si>
  <si>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</si>
  <si>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</si>
  <si>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</si>
  <si>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</si>
  <si>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</si>
  <si>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</si>
  <si>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</si>
  <si>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</si>
  <si>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</si>
  <si>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</si>
  <si>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</si>
  <si>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</si>
  <si>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</si>
  <si>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</si>
  <si>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</si>
  <si>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</si>
  <si>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</si>
  <si>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</si>
  <si>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</si>
  <si>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</si>
  <si>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</si>
  <si>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</si>
  <si>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</si>
  <si>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</si>
  <si>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</si>
  <si>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</si>
  <si>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</si>
  <si>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</si>
  <si>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</si>
  <si>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</si>
  <si>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</si>
  <si>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</si>
  <si>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</si>
  <si>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</si>
  <si>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</si>
  <si>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</si>
  <si>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</si>
  <si>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</si>
  <si>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</si>
  <si>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</si>
  <si>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</si>
  <si>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</si>
  <si>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</si>
  <si>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</si>
  <si>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</si>
  <si>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</si>
  <si>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</si>
  <si>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</si>
  <si>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</si>
  <si>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</si>
  <si>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</si>
  <si>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</si>
  <si>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</si>
  <si>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</si>
  <si>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</si>
  <si>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</si>
  <si>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</si>
  <si>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</si>
  <si>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</si>
  <si>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</si>
  <si>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</si>
  <si>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</si>
  <si>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</si>
  <si>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</si>
  <si>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</si>
  <si>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</si>
  <si>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</si>
  <si>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</si>
  <si>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</si>
  <si>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</si>
  <si>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</si>
  <si>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</si>
  <si>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</si>
  <si>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</si>
  <si>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</si>
  <si>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</si>
  <si>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</si>
  <si>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</si>
  <si>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</si>
  <si>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</si>
  <si>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</si>
  <si>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</si>
  <si>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</si>
  <si>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</si>
  <si>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</si>
  <si>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</si>
  <si>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</si>
  <si>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</si>
  <si>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</si>
  <si>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</si>
  <si>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</si>
  <si>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</si>
  <si>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</si>
  <si>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</si>
  <si>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</si>
  <si>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</si>
  <si>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</si>
  <si>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</si>
  <si>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</si>
  <si>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</si>
  <si>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</si>
  <si>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</si>
  <si>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</si>
  <si>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</si>
  <si>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</si>
  <si>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</si>
  <si>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</si>
  <si>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</si>
  <si>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</si>
  <si>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</si>
  <si>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</si>
  <si>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</si>
  <si>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</si>
  <si>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</si>
  <si>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</si>
  <si>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</si>
  <si>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</si>
  <si>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</si>
  <si>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</si>
  <si>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</si>
  <si>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</si>
  <si>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</si>
  <si>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</si>
  <si>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</si>
  <si>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</si>
  <si>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</si>
  <si>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</si>
  <si>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</si>
  <si>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</si>
  <si>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</si>
  <si>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</si>
  <si>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</si>
  <si>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</si>
  <si>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</si>
  <si>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</si>
  <si>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</si>
  <si>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</si>
  <si>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</si>
  <si>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</si>
  <si>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</si>
  <si>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</si>
  <si>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</si>
  <si>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</si>
  <si>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</si>
  <si>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</si>
  <si>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</si>
  <si>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</si>
  <si>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</si>
  <si>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</si>
  <si>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</si>
  <si>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</si>
  <si>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</si>
  <si>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</si>
  <si>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</si>
  <si>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</si>
  <si>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</si>
  <si>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</si>
  <si>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</si>
  <si>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</si>
  <si>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</si>
  <si>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</si>
  <si>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</si>
  <si>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</si>
  <si>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</si>
  <si>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</si>
  <si>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</si>
  <si>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</si>
  <si>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</si>
  <si>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</si>
  <si>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</si>
  <si>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</si>
  <si>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</si>
  <si>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</si>
  <si>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</si>
  <si>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</si>
  <si>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</si>
  <si>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</si>
  <si>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</si>
  <si>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</si>
  <si>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</si>
  <si>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</si>
  <si>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</si>
  <si>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</si>
  <si>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</si>
  <si>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</si>
  <si>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</si>
  <si>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</si>
  <si>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</si>
  <si>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</si>
  <si>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</si>
  <si>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</si>
  <si>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</si>
  <si>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</si>
  <si>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</si>
  <si>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</si>
  <si>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</si>
  <si>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</si>
  <si>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</si>
  <si>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</si>
  <si>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</si>
  <si>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</si>
  <si>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</si>
  <si>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</si>
  <si>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</si>
  <si>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</si>
  <si>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</si>
  <si>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</si>
  <si>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</si>
  <si>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</si>
  <si>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</si>
  <si>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</si>
  <si>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</si>
  <si>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</si>
  <si>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</si>
  <si>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</si>
  <si>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</si>
  <si>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</si>
  <si>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</si>
  <si>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</si>
  <si>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</si>
  <si>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</si>
  <si>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</si>
  <si>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</si>
  <si>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</si>
  <si>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</si>
  <si>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</si>
  <si>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</si>
  <si>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</si>
  <si>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</si>
  <si>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</si>
  <si>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</si>
  <si>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</si>
  <si>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</si>
  <si>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</si>
  <si>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</si>
  <si>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</si>
  <si>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</si>
  <si>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</si>
  <si>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</si>
  <si>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</si>
  <si>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</si>
  <si>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</si>
  <si>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</si>
  <si>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</si>
  <si>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</si>
  <si>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</si>
  <si>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</si>
  <si>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</si>
  <si>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</si>
  <si>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</si>
  <si>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</si>
  <si>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</si>
  <si>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</si>
  <si>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</si>
  <si>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</si>
  <si>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</si>
  <si>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</si>
  <si>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</si>
  <si>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</si>
  <si>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</si>
  <si>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</si>
  <si>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</si>
  <si>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</si>
  <si>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</si>
  <si>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</si>
  <si>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</si>
  <si>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</si>
  <si>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</si>
  <si>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</si>
  <si>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</si>
  <si>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</si>
  <si>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</si>
  <si>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</si>
  <si>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</si>
  <si>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</si>
  <si>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</si>
  <si>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</si>
  <si>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</si>
  <si>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</si>
  <si>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</si>
  <si>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</si>
  <si>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</si>
  <si>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</si>
  <si>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</si>
  <si>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</si>
  <si>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</si>
  <si>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</si>
  <si>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</si>
  <si>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</si>
  <si>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</si>
  <si>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</si>
  <si>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</si>
  <si>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</si>
  <si>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</si>
  <si>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</si>
  <si>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</si>
  <si>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</si>
  <si>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</si>
  <si>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</si>
  <si>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</si>
  <si>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</si>
  <si>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</si>
  <si>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</si>
  <si>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</si>
  <si>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</si>
  <si>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</si>
  <si>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</si>
  <si>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</si>
  <si>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</si>
  <si>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</si>
  <si>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</si>
  <si>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</si>
  <si>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</si>
  <si>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</si>
  <si>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</si>
  <si>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</si>
  <si>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</si>
  <si>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</si>
  <si>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</si>
  <si>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</si>
  <si>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</si>
  <si>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</si>
  <si>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</si>
  <si>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</si>
  <si>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</si>
  <si>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</si>
  <si>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</si>
  <si>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</si>
  <si>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</si>
  <si>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</si>
  <si>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</si>
  <si>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</si>
  <si>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</si>
  <si>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</si>
  <si>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</si>
  <si>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</si>
  <si>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</si>
  <si>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</si>
  <si>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</si>
  <si>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</si>
  <si>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</si>
  <si>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</si>
  <si>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</si>
  <si>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</si>
  <si>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</si>
  <si>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</si>
  <si>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</si>
  <si>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</si>
  <si>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</si>
  <si>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</si>
  <si>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</si>
  <si>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</si>
  <si>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</si>
  <si>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</si>
  <si>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</si>
  <si>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</si>
  <si>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</si>
  <si>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</si>
  <si>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</si>
  <si>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</si>
  <si>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</si>
  <si>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</si>
  <si>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</si>
  <si>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</si>
  <si>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</si>
  <si>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</si>
  <si>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</si>
  <si>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</si>
  <si>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</si>
  <si>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</si>
  <si>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</si>
  <si>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</si>
  <si>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</si>
  <si>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</si>
  <si>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</si>
  <si>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</si>
  <si>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</si>
  <si>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</si>
  <si>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</si>
  <si>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</si>
  <si>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</si>
  <si>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</si>
  <si>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</si>
  <si>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</si>
  <si>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</si>
  <si>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</si>
  <si>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</si>
  <si>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</si>
  <si>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</si>
  <si>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</si>
  <si>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</si>
  <si>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</si>
  <si>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</si>
  <si>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</si>
  <si>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</si>
  <si>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</si>
  <si>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</si>
  <si>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</si>
  <si>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</si>
  <si>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</si>
  <si>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</si>
  <si>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</si>
  <si>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</si>
  <si>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</si>
  <si>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</si>
  <si>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</si>
  <si>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</si>
  <si>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</si>
  <si>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</si>
  <si>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</si>
  <si>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</si>
  <si>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</si>
  <si>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</si>
  <si>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</si>
  <si>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</si>
  <si>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</si>
  <si>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</si>
  <si>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</si>
  <si>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</si>
  <si>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</si>
  <si>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</si>
  <si>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</si>
  <si>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</si>
  <si>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</si>
  <si>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</si>
  <si>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</si>
  <si>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</si>
  <si>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</si>
  <si>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</si>
  <si>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</si>
  <si>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</si>
  <si>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</si>
  <si>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</si>
  <si>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</si>
  <si>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</si>
  <si>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</si>
  <si>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</si>
  <si>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</si>
  <si>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</si>
  <si>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</si>
  <si>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</si>
  <si>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</si>
  <si>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</si>
  <si>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</si>
  <si>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</si>
  <si>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</si>
  <si>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</si>
  <si>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</si>
  <si>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</si>
  <si>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</si>
  <si>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</si>
  <si>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</si>
  <si>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</si>
  <si>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</si>
  <si>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</si>
  <si>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</si>
  <si>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</si>
  <si>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</si>
  <si>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</si>
  <si>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</si>
  <si>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</si>
  <si>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</si>
  <si>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</si>
  <si>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</si>
  <si>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</si>
  <si>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</si>
  <si>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</si>
  <si>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</si>
  <si>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</si>
  <si>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</si>
  <si>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</si>
  <si>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</si>
  <si>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</si>
  <si>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</si>
  <si>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</si>
  <si>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</si>
  <si>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</si>
  <si>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</si>
  <si>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</si>
  <si>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</si>
  <si>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</si>
  <si>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</si>
  <si>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</si>
  <si>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</si>
  <si>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</si>
  <si>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</si>
  <si>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</si>
  <si>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</si>
  <si>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</si>
  <si>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</si>
  <si>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</si>
  <si>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</si>
  <si>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</si>
  <si>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</si>
  <si>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</si>
  <si>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</si>
  <si>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</si>
  <si>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</si>
  <si>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</si>
  <si>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</si>
  <si>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</si>
  <si>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</si>
  <si>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</si>
  <si>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</si>
  <si>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</si>
  <si>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</si>
  <si>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</si>
  <si>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</si>
  <si>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</si>
  <si>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</si>
  <si>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</si>
  <si>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</si>
  <si>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</si>
  <si>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</si>
  <si>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</si>
  <si>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</si>
  <si>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</si>
  <si>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</si>
  <si>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</si>
  <si>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</si>
  <si>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</si>
  <si>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</si>
  <si>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</si>
  <si>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</si>
  <si>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</si>
  <si>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</si>
  <si>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</si>
  <si>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</si>
  <si>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</si>
  <si>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</si>
  <si>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</si>
  <si>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</si>
  <si>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</si>
  <si>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</si>
  <si>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</si>
  <si>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</si>
  <si>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</si>
  <si>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</si>
  <si>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</si>
  <si>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</si>
  <si>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</si>
  <si>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</si>
  <si>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</si>
  <si>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</si>
  <si>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</si>
  <si>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</si>
  <si>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</si>
  <si>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</si>
  <si>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</si>
  <si>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</si>
  <si>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</si>
  <si>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</si>
  <si>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</si>
  <si>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</si>
  <si>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</si>
  <si>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</si>
  <si>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</si>
  <si>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</si>
  <si>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</si>
  <si>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</si>
  <si>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</si>
  <si>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</si>
  <si>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</si>
  <si>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</si>
  <si>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</si>
  <si>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</si>
  <si>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</si>
  <si>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</si>
  <si>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</si>
  <si>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</si>
  <si>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</si>
  <si>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</si>
  <si>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</si>
  <si>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</si>
  <si>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</si>
  <si>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</si>
  <si>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</si>
  <si>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</si>
  <si>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</si>
  <si>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</si>
  <si>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</si>
  <si>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</si>
  <si>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</si>
  <si>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</si>
  <si>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</si>
  <si>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</si>
  <si>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</si>
  <si>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</si>
  <si>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</si>
  <si>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</si>
  <si>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</si>
  <si>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</si>
  <si>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</si>
  <si>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</si>
  <si>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</si>
  <si>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</si>
  <si>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</si>
  <si>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</si>
  <si>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</si>
  <si>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</si>
  <si>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</si>
  <si>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</si>
  <si>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</si>
  <si>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</si>
  <si>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</si>
  <si>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</si>
  <si>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</si>
  <si>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</si>
  <si>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</si>
  <si>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</si>
  <si>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</si>
  <si>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</si>
  <si>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</si>
  <si>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</si>
  <si>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</si>
  <si>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</si>
  <si>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</si>
  <si>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</si>
  <si>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</si>
  <si>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</si>
  <si>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</si>
  <si>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</si>
  <si>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</si>
  <si>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</si>
  <si>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</si>
  <si>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</si>
  <si>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</si>
  <si>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</si>
  <si>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</si>
  <si>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</si>
  <si>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</si>
  <si>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</si>
  <si>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</si>
  <si>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</si>
  <si>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</si>
  <si>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</si>
  <si>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</si>
  <si>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</si>
  <si>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</si>
  <si>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</si>
  <si>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</si>
  <si>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</si>
  <si>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</si>
  <si>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</si>
  <si>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</si>
  <si>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</si>
  <si>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</si>
  <si>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</si>
  <si>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</si>
  <si>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</si>
  <si>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</si>
  <si>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</si>
  <si>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</si>
  <si>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</si>
  <si>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</si>
  <si>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</si>
  <si>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</si>
  <si>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</si>
  <si>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</si>
  <si>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</si>
  <si>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</si>
  <si>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</si>
  <si>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</si>
  <si>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</si>
  <si>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</si>
  <si>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</si>
  <si>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</si>
  <si>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</si>
  <si>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</si>
  <si>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</si>
  <si>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</si>
  <si>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</si>
  <si>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</si>
  <si>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</si>
  <si>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</si>
  <si>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</si>
  <si>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</si>
  <si>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</si>
  <si>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</si>
  <si>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</si>
  <si>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</si>
  <si>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</si>
  <si>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</si>
  <si>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</si>
  <si>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</si>
  <si>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</si>
  <si>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</si>
  <si>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</si>
  <si>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</si>
  <si>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</si>
  <si>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</si>
  <si>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</si>
  <si>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</si>
  <si>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</si>
  <si>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</si>
  <si>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</si>
  <si>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</si>
  <si>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</si>
  <si>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</si>
  <si>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</si>
  <si>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</si>
  <si>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</si>
  <si>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</si>
  <si>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</si>
  <si>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</si>
  <si>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</si>
  <si>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</si>
  <si>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</si>
  <si>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</si>
  <si>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</si>
  <si>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</si>
  <si>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</si>
  <si>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</si>
  <si>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</si>
  <si>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</si>
  <si>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</si>
  <si>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</si>
  <si>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</si>
  <si>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</si>
  <si>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</si>
  <si>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</si>
  <si>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</si>
  <si>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</si>
  <si>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</si>
  <si>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</si>
  <si>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</si>
  <si>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</si>
  <si>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</si>
  <si>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</si>
  <si>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</si>
  <si>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</si>
  <si>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</si>
  <si>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</si>
  <si>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</si>
  <si>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</si>
  <si>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</si>
  <si>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</si>
  <si>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</si>
  <si>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</si>
  <si>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</si>
  <si>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</si>
  <si>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</si>
  <si>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</si>
  <si>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</si>
  <si>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</si>
  <si>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</si>
  <si>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</si>
  <si>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</si>
  <si>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</si>
  <si>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</si>
  <si>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</si>
  <si>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</si>
  <si>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</si>
  <si>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</si>
  <si>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</si>
  <si>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</si>
  <si>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</si>
  <si>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</si>
  <si>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</si>
  <si>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</si>
  <si>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</si>
  <si>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</si>
  <si>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</si>
  <si>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</si>
  <si>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</si>
  <si>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</si>
  <si>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</si>
  <si>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</si>
  <si>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</si>
  <si>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</si>
  <si>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</si>
  <si>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</si>
  <si>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</si>
  <si>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</si>
  <si>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</si>
  <si>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</si>
  <si>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</si>
  <si>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</si>
  <si>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</si>
  <si>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</si>
  <si>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</si>
  <si>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</si>
  <si>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</si>
  <si>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</si>
  <si>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</si>
  <si>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</si>
  <si>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</si>
  <si>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</si>
  <si>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</si>
  <si>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</si>
  <si>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</si>
  <si>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</si>
  <si>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</si>
  <si>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</si>
  <si>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</si>
  <si>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</si>
  <si>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</si>
  <si>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</si>
  <si>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</si>
  <si>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</si>
  <si>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</si>
  <si>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</si>
  <si>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</si>
  <si>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</si>
  <si>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</si>
  <si>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</si>
  <si>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</si>
  <si>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</si>
  <si>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</si>
  <si>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</si>
  <si>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</si>
  <si>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</si>
  <si>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</si>
  <si>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</si>
  <si>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</si>
  <si>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</si>
  <si>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</si>
  <si>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</si>
  <si>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</si>
  <si>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</si>
  <si>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</si>
  <si>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</si>
  <si>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</si>
  <si>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</si>
  <si>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</si>
  <si>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</si>
  <si>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</si>
  <si>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</si>
  <si>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</si>
  <si>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</si>
  <si>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</si>
  <si>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</si>
  <si>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</si>
  <si>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</si>
  <si>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</si>
  <si>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</si>
  <si>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</si>
  <si>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</si>
  <si>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</si>
  <si>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</si>
  <si>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</si>
  <si>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</si>
  <si>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</si>
  <si>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</si>
  <si>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</si>
  <si>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</si>
  <si>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</si>
  <si>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</si>
  <si>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</si>
  <si>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</si>
  <si>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</si>
  <si>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</si>
  <si>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</si>
  <si>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</si>
  <si>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</si>
  <si>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</si>
  <si>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</si>
  <si>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</si>
  <si>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</si>
  <si>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</si>
  <si>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</si>
  <si>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</si>
  <si>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</si>
  <si>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</si>
  <si>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</si>
  <si>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</si>
  <si>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</si>
  <si>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</si>
  <si>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</si>
  <si>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</si>
  <si>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</si>
  <si>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</si>
  <si>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</si>
  <si>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</si>
  <si>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</si>
  <si>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</si>
  <si>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</si>
  <si>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</si>
  <si>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</si>
  <si>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</si>
  <si>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</si>
  <si>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</si>
  <si>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</si>
  <si>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</si>
  <si>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</si>
  <si>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</si>
  <si>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</si>
  <si>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</si>
  <si>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</si>
  <si>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</si>
  <si>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</si>
  <si>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</si>
  <si>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</si>
  <si>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</si>
  <si>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</si>
  <si>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</si>
  <si>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</si>
  <si>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</si>
  <si>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</si>
  <si>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</si>
  <si>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</si>
  <si>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</si>
  <si>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</si>
  <si>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</si>
  <si>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</si>
  <si>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</si>
  <si>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</si>
  <si>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</si>
  <si>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</si>
  <si>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</si>
  <si>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</si>
  <si>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</si>
  <si>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</si>
  <si>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</si>
  <si>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</si>
  <si>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</si>
  <si>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</si>
  <si>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</si>
  <si>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</si>
  <si>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</si>
  <si>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</si>
  <si>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</si>
  <si>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</si>
  <si>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</si>
  <si>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</si>
  <si>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</si>
  <si>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</si>
  <si>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</si>
  <si>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</si>
  <si>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</si>
  <si>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</si>
  <si>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</si>
  <si>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</si>
  <si>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</si>
  <si>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</si>
  <si>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</si>
  <si>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</si>
  <si>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</si>
  <si>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</si>
  <si>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</si>
  <si>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</si>
  <si>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</si>
  <si>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</si>
  <si>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</si>
  <si>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</si>
  <si>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</si>
  <si>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</si>
  <si>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</si>
  <si>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</si>
  <si>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</si>
  <si>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</si>
  <si>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</si>
  <si>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</si>
  <si>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</si>
  <si>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</si>
  <si>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</si>
  <si>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</si>
  <si>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</si>
  <si>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</si>
  <si>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</si>
  <si>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</si>
  <si>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</si>
  <si>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</si>
  <si>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</si>
  <si>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</si>
  <si>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</si>
  <si>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</si>
  <si>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</si>
  <si>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</si>
  <si>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</si>
  <si>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</si>
  <si>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</si>
  <si>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</si>
  <si>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</si>
  <si>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</si>
  <si>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</si>
  <si>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</si>
  <si>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</si>
  <si>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</si>
  <si>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</si>
  <si>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</si>
  <si>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</si>
  <si>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</si>
  <si>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</si>
  <si>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</si>
  <si>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</si>
  <si>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</si>
  <si>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</si>
  <si>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</si>
  <si>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</si>
  <si>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</si>
  <si>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</si>
  <si>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</si>
  <si>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</si>
  <si>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</si>
  <si>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</si>
  <si>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</si>
  <si>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</si>
  <si>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</si>
  <si>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</si>
  <si>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</si>
  <si>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</si>
  <si>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</si>
  <si>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</si>
  <si>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</si>
  <si>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</si>
  <si>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</si>
  <si>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</si>
  <si>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</si>
  <si>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</si>
  <si>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</si>
  <si>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</si>
  <si>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</si>
  <si>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</si>
  <si>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</si>
  <si>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</si>
  <si>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</si>
  <si>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</si>
  <si>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</si>
  <si>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</si>
  <si>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</si>
  <si>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</si>
  <si>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</si>
  <si>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</si>
  <si>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</si>
  <si>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</si>
  <si>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</si>
  <si>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</si>
  <si>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</si>
  <si>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</si>
  <si>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</si>
  <si>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</si>
  <si>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</si>
  <si>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</si>
  <si>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</si>
  <si>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</si>
  <si>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</si>
  <si>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</si>
  <si>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</si>
  <si>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</si>
  <si>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</si>
  <si>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</si>
  <si>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</si>
  <si>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</si>
  <si>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</si>
  <si>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</si>
  <si>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</si>
  <si>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</si>
  <si>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</si>
  <si>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</si>
  <si>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</si>
  <si>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</si>
  <si>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</si>
  <si>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</si>
  <si>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</si>
  <si>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</si>
  <si>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</si>
  <si>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</si>
  <si>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</si>
  <si>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</si>
  <si>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</si>
  <si>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</si>
  <si>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</si>
  <si>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</si>
  <si>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</si>
  <si>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</si>
  <si>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</si>
  <si>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</si>
  <si>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</si>
  <si>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</si>
  <si>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</si>
  <si>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</si>
  <si>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</si>
  <si>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</si>
  <si>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</si>
  <si>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</si>
  <si>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</si>
  <si>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</si>
  <si>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</si>
  <si>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</si>
  <si>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</si>
  <si>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</si>
  <si>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</si>
  <si>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</si>
  <si>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</si>
  <si>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</si>
  <si>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</si>
  <si>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</si>
  <si>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</si>
  <si>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</si>
  <si>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</si>
  <si>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</si>
  <si>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</si>
  <si>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</si>
  <si>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</si>
  <si>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</si>
  <si>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</si>
  <si>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</si>
  <si>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</si>
  <si>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</si>
  <si>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</si>
  <si>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</si>
  <si>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</si>
  <si>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</si>
  <si>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</si>
  <si>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</si>
  <si>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</si>
  <si>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</si>
  <si>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</si>
  <si>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</si>
  <si>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</si>
  <si>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</si>
  <si>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</si>
  <si>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</si>
  <si>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</si>
  <si>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</si>
  <si>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</si>
  <si>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</si>
  <si>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</si>
  <si>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</si>
  <si>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</si>
  <si>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</si>
  <si>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</si>
  <si>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</si>
  <si>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</si>
  <si>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</si>
  <si>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</si>
  <si>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</si>
  <si>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</si>
  <si>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</si>
  <si>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</si>
  <si>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</si>
  <si>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</si>
  <si>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</si>
  <si>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</si>
  <si>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</si>
  <si>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</si>
  <si>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</si>
  <si>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</si>
  <si>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</si>
  <si>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</si>
  <si>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</si>
  <si>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</si>
  <si>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</si>
  <si>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</si>
  <si>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</si>
  <si>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</si>
  <si>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</si>
  <si>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</si>
  <si>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</si>
  <si>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</si>
  <si>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</si>
  <si>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</si>
  <si>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</si>
  <si>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</si>
  <si>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</si>
  <si>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</si>
  <si>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</si>
  <si>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</si>
  <si>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</si>
  <si>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</si>
  <si>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</si>
  <si>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</si>
  <si>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</si>
  <si>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</si>
  <si>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</si>
  <si>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</si>
  <si>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</si>
  <si>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</si>
  <si>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</si>
  <si>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</si>
  <si>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</si>
  <si>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</si>
  <si>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</si>
  <si>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</si>
  <si>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</si>
  <si>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</si>
  <si>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</si>
  <si>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</si>
  <si>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</si>
  <si>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</si>
  <si>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</si>
  <si>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</si>
  <si>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</si>
  <si>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</si>
  <si>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</si>
  <si>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</si>
  <si>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</si>
  <si>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</si>
  <si>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</si>
  <si>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</si>
  <si>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</si>
  <si>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</si>
  <si>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</si>
  <si>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</si>
  <si>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</si>
  <si>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</si>
  <si>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</si>
  <si>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</si>
  <si>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</si>
  <si>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</si>
  <si>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</si>
  <si>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</si>
  <si>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</si>
  <si>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</si>
  <si>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</si>
  <si>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</si>
  <si>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</si>
  <si>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</si>
  <si>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</si>
  <si>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</si>
  <si>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</si>
  <si>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</si>
  <si>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</si>
  <si>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</si>
  <si>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</si>
  <si>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</si>
  <si>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</si>
  <si>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</si>
  <si>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</si>
  <si>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</si>
  <si>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</si>
  <si>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</si>
  <si>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</si>
  <si>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</si>
  <si>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</si>
  <si>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</si>
  <si>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</si>
  <si>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</si>
  <si>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</si>
  <si>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</si>
  <si>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</si>
  <si>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</si>
  <si>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</si>
  <si>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</si>
  <si>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</si>
  <si>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</si>
  <si>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</si>
  <si>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</si>
  <si>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</si>
  <si>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</si>
  <si>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</si>
  <si>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</si>
  <si>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</si>
  <si>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</si>
  <si>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</si>
  <si>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</si>
  <si>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</si>
  <si>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</si>
  <si>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</si>
  <si>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</si>
  <si>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</si>
  <si>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</si>
  <si>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</si>
  <si>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</si>
  <si>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</si>
  <si>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</si>
  <si>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</si>
  <si>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</si>
  <si>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</si>
  <si>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</si>
  <si>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</si>
  <si>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</si>
  <si>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</si>
  <si>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</si>
  <si>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</si>
  <si>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</si>
  <si>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</si>
  <si>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</si>
  <si>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</si>
  <si>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</si>
  <si>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</si>
  <si>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</si>
  <si>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</si>
  <si>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</si>
  <si>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</si>
  <si>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</si>
  <si>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</si>
  <si>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</si>
  <si>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</si>
  <si>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</si>
  <si>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</si>
  <si>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</si>
  <si>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</si>
  <si>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</si>
  <si>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</si>
  <si>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</si>
  <si>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</si>
  <si>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</si>
  <si>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</si>
  <si>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</si>
  <si>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</si>
  <si>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</si>
  <si>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</si>
  <si>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</si>
  <si>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</si>
  <si>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</si>
  <si>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</si>
  <si>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</si>
  <si>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</si>
  <si>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</si>
  <si>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</si>
  <si>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</si>
  <si>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</si>
  <si>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</si>
  <si>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</si>
  <si>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</si>
  <si>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</si>
  <si>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</si>
  <si>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</si>
  <si>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</si>
  <si>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</si>
  <si>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</si>
  <si>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</si>
  <si>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</si>
  <si>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</si>
  <si>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</si>
  <si>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</si>
  <si>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</si>
  <si>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</si>
  <si>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</si>
  <si>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</si>
  <si>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</si>
  <si>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</si>
  <si>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</si>
  <si>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</si>
  <si>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</si>
  <si>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</si>
  <si>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</si>
  <si>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</si>
  <si>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</si>
  <si>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</si>
  <si>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</si>
  <si>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</si>
  <si>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</si>
  <si>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</si>
  <si>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</si>
  <si>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</si>
  <si>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</si>
  <si>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</si>
  <si>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</si>
  <si>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</si>
  <si>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</si>
  <si>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</si>
  <si>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</si>
  <si>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</si>
  <si>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</si>
  <si>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</si>
  <si>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</si>
  <si>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</si>
  <si>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</si>
  <si>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</si>
  <si>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</si>
  <si>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</si>
  <si>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</si>
  <si>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</si>
  <si>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</si>
  <si>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</si>
  <si>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</si>
  <si>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</si>
  <si>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</si>
  <si>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</si>
  <si>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</si>
  <si>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</si>
  <si>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</si>
  <si>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</si>
  <si>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</si>
  <si>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</si>
  <si>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</si>
  <si>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</si>
  <si>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</si>
  <si>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</si>
  <si>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</si>
  <si>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</si>
  <si>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</si>
  <si>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</si>
  <si>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</si>
  <si>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</si>
  <si>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</si>
  <si>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</si>
  <si>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</si>
  <si>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</si>
  <si>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</si>
  <si>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</si>
  <si>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</si>
  <si>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</si>
  <si>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</si>
  <si>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</si>
  <si>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</si>
  <si>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</si>
  <si>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</si>
  <si>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</si>
  <si>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</si>
  <si>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</si>
  <si>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</si>
  <si>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</si>
  <si>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</si>
  <si>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</si>
  <si>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</si>
  <si>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</si>
  <si>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</si>
  <si>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</si>
  <si>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</si>
  <si>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</si>
  <si>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</si>
  <si>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</si>
  <si>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</si>
  <si>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</si>
  <si>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</si>
  <si>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</si>
  <si>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</si>
  <si>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</si>
  <si>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</si>
  <si>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</si>
  <si>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</si>
  <si>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</si>
  <si>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</si>
  <si>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</si>
  <si>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</si>
  <si>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</si>
  <si>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</si>
  <si>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</si>
  <si>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</si>
  <si>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</si>
  <si>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</si>
  <si>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</si>
  <si>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</si>
  <si>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</si>
  <si>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</si>
  <si>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</si>
  <si>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</si>
  <si>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</si>
  <si>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</si>
  <si>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</si>
  <si>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</si>
  <si>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</si>
  <si>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</si>
  <si>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</si>
  <si>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</si>
  <si>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</si>
  <si>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</si>
  <si>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</si>
  <si>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</si>
  <si>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</si>
  <si>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</si>
  <si>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</si>
  <si>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</si>
  <si>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</si>
  <si>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</si>
  <si>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</si>
  <si>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</si>
  <si>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</si>
  <si>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</si>
  <si>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</si>
  <si>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</si>
  <si>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</si>
  <si>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</si>
  <si>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</si>
  <si>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</si>
  <si>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</si>
  <si>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</si>
  <si>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</si>
  <si>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</si>
  <si>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</si>
  <si>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</si>
  <si>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</si>
  <si>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</si>
  <si>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</si>
  <si>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</si>
  <si>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</si>
  <si>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</si>
  <si>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</si>
  <si>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</si>
  <si>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</si>
  <si>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</si>
  <si>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</si>
  <si>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</si>
  <si>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</si>
  <si>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</si>
  <si>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</si>
  <si>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</si>
  <si>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</si>
  <si>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</si>
  <si>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</si>
  <si>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</si>
  <si>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</si>
  <si>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</si>
  <si>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</si>
  <si>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</si>
  <si>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</si>
  <si>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</si>
  <si>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</si>
  <si>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</si>
  <si>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</si>
  <si>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</si>
  <si>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</si>
  <si>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</si>
  <si>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</si>
  <si>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</si>
  <si>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</si>
  <si>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</si>
  <si>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</si>
  <si>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</si>
  <si>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</si>
  <si>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</si>
  <si>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</si>
  <si>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</si>
  <si>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</si>
  <si>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</si>
  <si>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</si>
  <si>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</si>
  <si>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</si>
  <si>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</si>
  <si>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</si>
  <si>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</si>
  <si>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</si>
  <si>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</si>
  <si>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</si>
  <si>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</si>
  <si>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</si>
  <si>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</si>
  <si>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</si>
  <si>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</si>
  <si>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</si>
  <si>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</si>
  <si>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</si>
  <si>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</si>
  <si>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</si>
  <si>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</si>
  <si>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</si>
  <si>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</si>
  <si>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</si>
  <si>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</si>
  <si>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</si>
  <si>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</si>
  <si>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</si>
  <si>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</si>
  <si>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</si>
  <si>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</si>
  <si>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</si>
  <si>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</si>
  <si>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</si>
  <si>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</si>
  <si>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</si>
  <si>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</si>
  <si>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</si>
  <si>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</si>
  <si>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</si>
  <si>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</si>
  <si>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</si>
  <si>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</si>
  <si>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</si>
  <si>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</si>
  <si>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</si>
  <si>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</si>
  <si>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</si>
  <si>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</si>
  <si>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</si>
  <si>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</si>
  <si>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</si>
  <si>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</si>
  <si>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</si>
  <si>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</si>
  <si>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</si>
  <si>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</si>
  <si>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</si>
  <si>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</si>
  <si>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</si>
  <si>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</si>
  <si>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</si>
  <si>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</si>
  <si>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</si>
  <si>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</si>
  <si>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</si>
  <si>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</si>
  <si>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</si>
  <si>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</si>
  <si>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</si>
  <si>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</si>
  <si>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</si>
  <si>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</si>
  <si>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</si>
  <si>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</si>
  <si>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</si>
  <si>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</si>
  <si>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</si>
  <si>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</si>
  <si>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</si>
  <si>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</si>
  <si>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</si>
  <si>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</si>
  <si>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</si>
  <si>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</si>
  <si>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</si>
  <si>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</si>
  <si>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</si>
  <si>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</si>
  <si>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</si>
  <si>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</si>
  <si>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</si>
  <si>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</si>
  <si>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</si>
  <si>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</si>
  <si>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</si>
  <si>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</si>
  <si>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</si>
  <si>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</si>
  <si>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</si>
  <si>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</si>
  <si>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</si>
  <si>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</si>
  <si>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</si>
  <si>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</si>
  <si>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</si>
  <si>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</si>
  <si>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</si>
  <si>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</si>
  <si>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</si>
  <si>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</si>
  <si>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</si>
  <si>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</si>
  <si>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</si>
  <si>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</si>
  <si>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</si>
  <si>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</si>
  <si>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</si>
  <si>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</si>
  <si>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</si>
  <si>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</si>
  <si>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</si>
  <si>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</si>
  <si>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</si>
  <si>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</si>
  <si>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</si>
  <si>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</si>
  <si>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</si>
  <si>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</si>
  <si>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</si>
  <si>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</si>
  <si>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</si>
  <si>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</si>
  <si>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</si>
  <si>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</si>
  <si>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</si>
  <si>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</si>
  <si>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</si>
  <si>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</si>
  <si>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</si>
  <si>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</si>
  <si>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</si>
  <si>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</si>
  <si>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</si>
  <si>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</si>
  <si>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</si>
  <si>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</si>
  <si>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</si>
  <si>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</si>
  <si>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</si>
  <si>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</si>
  <si>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</si>
  <si>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</si>
  <si>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</si>
  <si>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</si>
  <si>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</si>
  <si>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</si>
  <si>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</si>
  <si>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</si>
  <si>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</si>
  <si>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</si>
  <si>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</si>
  <si>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</si>
  <si>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</si>
  <si>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</si>
  <si>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</si>
  <si>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</si>
  <si>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</si>
  <si>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</si>
  <si>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</si>
  <si>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</si>
  <si>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</si>
  <si>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</si>
  <si>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</si>
  <si>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</si>
  <si>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</si>
  <si>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</si>
  <si>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</si>
  <si>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</si>
  <si>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</si>
  <si>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</si>
  <si>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</si>
  <si>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</si>
  <si>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</si>
  <si>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</si>
  <si>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</si>
  <si>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</si>
  <si>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</si>
  <si>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</si>
  <si>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</si>
  <si>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</si>
  <si>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</si>
  <si>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</si>
  <si>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</si>
  <si>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</si>
  <si>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</si>
  <si>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</si>
  <si>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</si>
  <si>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</si>
  <si>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</si>
  <si>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</si>
  <si>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</si>
  <si>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</si>
  <si>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</si>
  <si>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</si>
  <si>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</si>
  <si>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</si>
  <si>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</si>
  <si>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</si>
  <si>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</si>
  <si>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</si>
  <si>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</si>
  <si>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</si>
  <si>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</si>
  <si>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</si>
  <si>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</si>
  <si>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</si>
  <si>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</si>
  <si>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</si>
  <si>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</si>
  <si>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</si>
  <si>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</si>
  <si>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</si>
  <si>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</si>
  <si>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</si>
  <si>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</si>
  <si>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</si>
  <si>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</si>
  <si>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</si>
  <si>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</si>
  <si>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</si>
  <si>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</si>
  <si>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</si>
  <si>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</si>
  <si>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</si>
  <si>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</si>
  <si>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</si>
  <si>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</si>
  <si>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</si>
  <si>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</si>
  <si>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</si>
  <si>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</si>
  <si>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</si>
  <si>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</si>
  <si>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</si>
  <si>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</si>
  <si>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</si>
  <si>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</si>
  <si>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</si>
  <si>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</si>
  <si>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</si>
  <si>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</si>
  <si>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</si>
  <si>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</si>
  <si>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</si>
  <si>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</si>
  <si>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</si>
  <si>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</si>
  <si>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</si>
  <si>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</si>
  <si>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</si>
  <si>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</si>
  <si>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</si>
  <si>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</si>
  <si>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</si>
  <si>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</si>
  <si>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</si>
  <si>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</si>
  <si>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</si>
  <si>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</si>
  <si>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</si>
  <si>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</si>
  <si>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</si>
  <si>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</si>
  <si>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</si>
  <si>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</si>
  <si>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</si>
  <si>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</si>
  <si>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</si>
  <si>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</si>
  <si>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</si>
  <si>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</si>
  <si>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</si>
  <si>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</si>
  <si>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</si>
  <si>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</si>
  <si>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</si>
  <si>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</si>
  <si>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</si>
  <si>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</si>
  <si>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</si>
  <si>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</si>
  <si>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</si>
  <si>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</si>
  <si>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</si>
  <si>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</si>
  <si>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</si>
  <si>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</si>
  <si>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</si>
  <si>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</si>
  <si>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</si>
  <si>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</si>
  <si>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</si>
  <si>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</si>
  <si>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</si>
  <si>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</si>
  <si>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</si>
  <si>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</si>
  <si>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</si>
  <si>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</si>
  <si>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</si>
  <si>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</si>
  <si>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</si>
  <si>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</si>
  <si>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</si>
  <si>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</si>
  <si>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</si>
  <si>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</si>
  <si>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</si>
  <si>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</si>
  <si>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</si>
  <si>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</si>
  <si>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</si>
  <si>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</si>
  <si>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</si>
  <si>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</si>
  <si>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</si>
  <si>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</si>
  <si>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</si>
  <si>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</si>
  <si>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</si>
  <si>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</si>
  <si>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</si>
  <si>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</si>
  <si>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</si>
  <si>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</si>
  <si>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</si>
  <si>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</si>
  <si>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</si>
  <si>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</si>
  <si>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</si>
  <si>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</si>
  <si>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</si>
  <si>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</si>
  <si>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</si>
  <si>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</si>
  <si>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</si>
  <si>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</si>
  <si>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</si>
  <si>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</si>
  <si>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</si>
  <si>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</si>
  <si>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</si>
  <si>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</si>
  <si>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</si>
  <si>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</si>
  <si>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</si>
  <si>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</si>
  <si>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</si>
  <si>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</si>
  <si>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</si>
  <si>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</si>
  <si>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</si>
  <si>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</si>
  <si>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</si>
  <si>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</si>
  <si>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</si>
  <si>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</si>
  <si>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</si>
  <si>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</si>
  <si>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</si>
  <si>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</si>
  <si>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</si>
  <si>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</si>
  <si>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</si>
  <si>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</si>
  <si>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</si>
  <si>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</si>
  <si>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</si>
  <si>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</si>
  <si>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</si>
  <si>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</si>
  <si>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</si>
  <si>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</si>
  <si>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</si>
  <si>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</si>
  <si>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</si>
  <si>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</si>
  <si>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</si>
  <si>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</si>
  <si>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</si>
  <si>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</si>
  <si>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</si>
  <si>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</si>
  <si>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</si>
  <si>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</si>
  <si>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</si>
  <si>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</si>
  <si>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</si>
  <si>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</si>
  <si>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</si>
  <si>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</si>
  <si>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</si>
  <si>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</si>
  <si>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</si>
  <si>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</si>
  <si>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</si>
  <si>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</si>
  <si>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</si>
  <si>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</si>
  <si>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</si>
  <si>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</si>
  <si>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</si>
  <si>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</si>
  <si>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</si>
  <si>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</si>
  <si>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</si>
  <si>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</si>
  <si>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</si>
  <si>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</si>
  <si>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</si>
  <si>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</si>
  <si>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</si>
  <si>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</si>
  <si>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</si>
  <si>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</si>
  <si>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</si>
  <si>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</si>
  <si>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</si>
  <si>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</si>
  <si>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</si>
  <si>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</si>
  <si>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</si>
  <si>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</si>
  <si>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</si>
  <si>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</si>
  <si>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</si>
  <si>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</si>
  <si>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</si>
  <si>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</si>
  <si>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</si>
  <si>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</si>
  <si>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</si>
  <si>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</si>
  <si>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</si>
  <si>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</si>
  <si>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</si>
  <si>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</si>
  <si>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</si>
  <si>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</si>
  <si>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</si>
  <si>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</si>
  <si>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</si>
  <si>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</si>
  <si>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</si>
  <si>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</si>
  <si>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</si>
  <si>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</si>
  <si>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</si>
  <si>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</si>
  <si>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</si>
  <si>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</si>
  <si>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</si>
  <si>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</si>
  <si>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</si>
  <si>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</si>
  <si>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</si>
  <si>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</si>
  <si>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</si>
  <si>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</si>
  <si>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</si>
  <si>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</si>
  <si>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</si>
  <si>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</si>
  <si>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</si>
  <si>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</si>
  <si>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</si>
  <si>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</si>
  <si>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</si>
  <si>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</si>
  <si>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</si>
  <si>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</si>
  <si>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</si>
  <si>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</si>
  <si>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</si>
  <si>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</si>
  <si>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</si>
  <si>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</si>
  <si>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</si>
  <si>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</si>
  <si>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</si>
  <si>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</si>
  <si>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</si>
  <si>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</si>
  <si>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</si>
  <si>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</si>
  <si>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</si>
  <si>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</si>
  <si>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</si>
  <si>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</si>
  <si>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</si>
  <si>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</si>
  <si>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</si>
  <si>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</si>
  <si>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</si>
  <si>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</si>
  <si>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</si>
  <si>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</si>
  <si>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</si>
  <si>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</si>
  <si>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</si>
  <si>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</si>
  <si>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</si>
  <si>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</si>
  <si>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</si>
  <si>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</si>
  <si>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</si>
  <si>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</si>
  <si>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</si>
  <si>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</si>
  <si>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</si>
  <si>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</si>
  <si>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</si>
  <si>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</si>
  <si>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</si>
  <si>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</si>
  <si>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</si>
  <si>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</si>
  <si>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</si>
  <si>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</si>
  <si>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</si>
  <si>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</si>
  <si>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</si>
  <si>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</si>
  <si>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</si>
  <si>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</si>
  <si>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</si>
  <si>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</si>
  <si>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</si>
  <si>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</si>
  <si>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</si>
  <si>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</si>
  <si>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</si>
  <si>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</si>
  <si>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</si>
  <si>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</si>
  <si>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</si>
  <si>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</si>
  <si>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</si>
  <si>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</si>
  <si>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</si>
  <si>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</si>
  <si>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</si>
  <si>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</si>
  <si>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</si>
  <si>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</si>
  <si>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</si>
  <si>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</si>
  <si>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</si>
  <si>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</si>
  <si>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</si>
  <si>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</si>
  <si>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</si>
  <si>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</si>
  <si>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</si>
  <si>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</si>
  <si>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</si>
  <si>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</si>
  <si>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</si>
  <si>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</si>
  <si>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</si>
  <si>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</si>
  <si>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</si>
  <si>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</si>
  <si>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</si>
  <si>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</si>
  <si>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</si>
  <si>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</si>
  <si>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</si>
  <si>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</si>
  <si>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</si>
  <si>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</si>
  <si>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</si>
  <si>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</si>
  <si>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</si>
  <si>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</si>
  <si>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</si>
  <si>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</si>
  <si>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</si>
  <si>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</si>
  <si>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</si>
  <si>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</si>
  <si>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</si>
  <si>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</si>
  <si>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</si>
  <si>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</si>
  <si>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</si>
  <si>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</si>
  <si>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</si>
  <si>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</si>
  <si>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</si>
  <si>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</si>
  <si>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</si>
  <si>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</si>
  <si>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</si>
  <si>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</si>
  <si>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</si>
  <si>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</si>
  <si>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</si>
  <si>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</si>
  <si>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</si>
  <si>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</si>
  <si>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</si>
  <si>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</si>
  <si>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</si>
  <si>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</si>
  <si>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</si>
  <si>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</si>
  <si>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</si>
  <si>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</si>
  <si>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</si>
  <si>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</si>
  <si>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</si>
  <si>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</si>
  <si>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</si>
  <si>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</si>
  <si>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</si>
  <si>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</si>
  <si>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</si>
  <si>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</si>
  <si>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</si>
  <si>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</si>
  <si>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</si>
  <si>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</si>
  <si>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</si>
  <si>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</si>
  <si>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</si>
  <si>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</si>
  <si>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</si>
  <si>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</si>
  <si>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</si>
  <si>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</si>
  <si>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</si>
  <si>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</si>
  <si>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</si>
  <si>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</si>
  <si>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</si>
  <si>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</si>
  <si>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</si>
  <si>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</si>
  <si>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</si>
  <si>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</si>
  <si>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</si>
  <si>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</si>
  <si>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</si>
  <si>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</si>
  <si>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</si>
  <si>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</si>
  <si>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</si>
  <si>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</si>
  <si>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</si>
  <si>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</si>
  <si>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</si>
  <si>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</si>
  <si>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</si>
  <si>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</si>
  <si>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</si>
  <si>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</si>
  <si>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</si>
  <si>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</si>
  <si>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</si>
  <si>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</si>
  <si>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</si>
  <si>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</si>
  <si>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</si>
  <si>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</si>
  <si>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</si>
  <si>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</si>
  <si>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</si>
  <si>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</si>
  <si>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</si>
  <si>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</si>
  <si>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</si>
  <si>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</si>
  <si>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</si>
  <si>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</si>
  <si>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</si>
  <si>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</si>
  <si>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</si>
  <si>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</si>
  <si>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</si>
  <si>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</si>
  <si>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</si>
  <si>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</si>
  <si>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</si>
  <si>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</si>
  <si>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</si>
  <si>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</si>
  <si>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</si>
  <si>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</si>
  <si>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</si>
  <si>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</si>
  <si>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</si>
  <si>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</si>
  <si>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</si>
  <si>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</si>
  <si>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</si>
  <si>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</si>
  <si>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</si>
  <si>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</si>
  <si>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</si>
  <si>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</si>
  <si>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</si>
  <si>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</si>
  <si>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</si>
  <si>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</si>
  <si>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</si>
  <si>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</si>
  <si>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</si>
  <si>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</si>
  <si>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</si>
  <si>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</si>
  <si>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</si>
  <si>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</si>
  <si>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</si>
  <si>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</si>
  <si>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</si>
  <si>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</si>
  <si>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</si>
  <si>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</si>
  <si>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</si>
  <si>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</si>
  <si>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</si>
  <si>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</si>
  <si>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</si>
  <si>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</si>
  <si>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</si>
  <si>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</si>
  <si>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</si>
  <si>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</si>
  <si>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</si>
  <si>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</si>
  <si>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</si>
  <si>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</si>
  <si>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</si>
  <si>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</si>
  <si>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</si>
  <si>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</si>
  <si>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</si>
  <si>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</si>
  <si>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</si>
  <si>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</si>
  <si>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</si>
  <si>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</si>
  <si>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</si>
  <si>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</si>
  <si>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</si>
  <si>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</si>
  <si>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</si>
  <si>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</si>
  <si>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</si>
  <si>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</si>
  <si>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</si>
  <si>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</si>
  <si>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</si>
  <si>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</si>
  <si>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</si>
  <si>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</si>
  <si>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</si>
  <si>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</si>
  <si>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</si>
  <si>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</si>
  <si>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</si>
  <si>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</si>
  <si>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</si>
  <si>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</si>
  <si>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</si>
  <si>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</si>
  <si>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</si>
  <si>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</si>
  <si>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</si>
  <si>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</si>
  <si>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</si>
  <si>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</si>
  <si>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</si>
  <si>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</si>
  <si>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</si>
  <si>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</si>
  <si>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</si>
  <si>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</si>
  <si>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</si>
  <si>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</si>
  <si>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</si>
  <si>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</si>
  <si>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</si>
  <si>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</si>
  <si>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</si>
  <si>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</si>
  <si>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</si>
  <si>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</si>
  <si>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</si>
  <si>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</si>
  <si>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</si>
  <si>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</si>
  <si>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</si>
  <si>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</si>
  <si>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</si>
  <si>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</si>
  <si>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</si>
  <si>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</si>
  <si>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</si>
  <si>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</si>
  <si>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</si>
  <si>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</si>
  <si>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</si>
  <si>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</si>
  <si>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</si>
  <si>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</si>
  <si>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</si>
  <si>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</si>
  <si>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</si>
  <si>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</si>
  <si>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</si>
  <si>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</si>
  <si>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</si>
  <si>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</si>
  <si>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</si>
  <si>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</si>
  <si>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</si>
  <si>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</si>
  <si>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</si>
  <si>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</si>
  <si>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</si>
  <si>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</si>
  <si>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</si>
  <si>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</si>
  <si>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</si>
  <si>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</si>
  <si>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</si>
  <si>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</si>
  <si>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</si>
  <si>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</si>
  <si>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</si>
  <si>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</si>
  <si>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</si>
  <si>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</si>
  <si>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</si>
  <si>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</si>
  <si>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</si>
  <si>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</si>
  <si>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</si>
  <si>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</si>
  <si>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</si>
  <si>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</si>
  <si>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</si>
  <si>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</si>
  <si>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</si>
  <si>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</si>
  <si>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</si>
  <si>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</si>
  <si>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</si>
  <si>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</si>
  <si>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</si>
  <si>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</si>
  <si>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</si>
  <si>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</si>
  <si>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</si>
  <si>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</si>
  <si>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</si>
  <si>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</si>
  <si>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</si>
  <si>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</si>
  <si>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</si>
  <si>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</si>
  <si>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</si>
  <si>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</si>
  <si>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</si>
  <si>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</si>
  <si>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</si>
  <si>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</si>
  <si>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</si>
  <si>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</si>
  <si>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</si>
  <si>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</si>
  <si>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</si>
  <si>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</si>
  <si>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</si>
  <si>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</si>
  <si>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</si>
  <si>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</si>
  <si>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</si>
  <si>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</si>
  <si>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</si>
  <si>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</si>
  <si>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</si>
  <si>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</si>
  <si>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</si>
  <si>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</si>
  <si>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</si>
  <si>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</si>
  <si>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</si>
  <si>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</si>
  <si>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</si>
  <si>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</si>
  <si>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</si>
  <si>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</si>
  <si>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</si>
  <si>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</si>
  <si>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</si>
  <si>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</si>
  <si>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</si>
  <si>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</si>
  <si>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</si>
  <si>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</si>
  <si>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</si>
  <si>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</si>
  <si>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</si>
  <si>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</si>
  <si>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</si>
  <si>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</si>
  <si>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</si>
  <si>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</si>
  <si>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</si>
  <si>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</si>
  <si>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</si>
  <si>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</si>
  <si>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</si>
  <si>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</si>
  <si>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</si>
  <si>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</si>
  <si>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</si>
  <si>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</si>
  <si>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</si>
  <si>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</si>
  <si>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</si>
  <si>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</si>
  <si>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</si>
  <si>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</si>
  <si>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</si>
  <si>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</si>
  <si>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</si>
  <si>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</si>
  <si>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</si>
  <si>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</si>
  <si>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</si>
  <si>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</si>
  <si>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</si>
  <si>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</si>
  <si>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</si>
  <si>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</si>
  <si>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</si>
  <si>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</si>
  <si>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</si>
  <si>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</si>
  <si>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</si>
  <si>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</si>
  <si>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</si>
  <si>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</si>
  <si>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</si>
  <si>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</si>
  <si>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</si>
  <si>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</si>
  <si>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</si>
  <si>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</si>
  <si>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</si>
  <si>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</si>
  <si>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</si>
  <si>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</si>
  <si>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</si>
  <si>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</si>
  <si>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</si>
  <si>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</si>
  <si>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</si>
  <si>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</si>
  <si>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</si>
  <si>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</si>
  <si>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</si>
  <si>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</si>
  <si>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</si>
  <si>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</si>
  <si>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</si>
  <si>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</si>
  <si>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</si>
  <si>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</si>
  <si>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</si>
  <si>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</si>
  <si>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</si>
  <si>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</si>
  <si>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</si>
  <si>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</si>
  <si>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</si>
  <si>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</si>
  <si>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</si>
  <si>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</si>
  <si>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</si>
  <si>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</si>
  <si>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</si>
  <si>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</si>
  <si>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</si>
  <si>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</si>
  <si>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</si>
  <si>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</si>
  <si>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</si>
  <si>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</si>
  <si>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</si>
  <si>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</si>
  <si>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</si>
  <si>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</si>
  <si>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</si>
  <si>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</si>
  <si>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</si>
  <si>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</si>
  <si>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</si>
  <si>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</si>
  <si>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</si>
  <si>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</si>
  <si>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</si>
  <si>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</si>
  <si>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</si>
  <si>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</si>
  <si>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</si>
  <si>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</si>
  <si>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</si>
  <si>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</si>
  <si>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</si>
  <si>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</si>
  <si>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</si>
  <si>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</si>
  <si>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</si>
  <si>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</si>
  <si>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</si>
  <si>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</si>
  <si>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</si>
  <si>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</si>
  <si>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</si>
  <si>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</si>
  <si>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</si>
  <si>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</si>
  <si>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</si>
  <si>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</si>
  <si>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</si>
  <si>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</si>
  <si>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</si>
  <si>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</si>
  <si>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</si>
  <si>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</si>
  <si>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</si>
  <si>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</si>
  <si>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</si>
  <si>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</si>
  <si>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</si>
  <si>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</si>
  <si>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</si>
  <si>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</si>
  <si>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</si>
  <si>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</si>
  <si>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</si>
  <si>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</si>
  <si>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</si>
  <si>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</si>
  <si>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</si>
  <si>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</si>
  <si>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</si>
  <si>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</si>
  <si>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</si>
  <si>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</si>
  <si>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</si>
  <si>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</si>
  <si>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</si>
  <si>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</si>
  <si>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</si>
  <si>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</si>
  <si>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</si>
  <si>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</si>
  <si>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</si>
  <si>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</si>
  <si>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</si>
  <si>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</si>
  <si>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</si>
  <si>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</si>
  <si>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</si>
  <si>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</si>
  <si>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</si>
  <si>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</si>
  <si>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</si>
  <si>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</si>
  <si>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</si>
  <si>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</si>
  <si>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</si>
  <si>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</si>
  <si>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</si>
  <si>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</si>
  <si>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</si>
  <si>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</si>
  <si>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</si>
  <si>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</si>
  <si>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</si>
  <si>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</si>
  <si>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</si>
  <si>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</si>
  <si>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</si>
  <si>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</si>
  <si>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</si>
  <si>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</si>
  <si>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</si>
  <si>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</si>
  <si>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</si>
  <si>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</si>
  <si>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</si>
  <si>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</si>
  <si>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</si>
  <si>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</si>
  <si>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</si>
  <si>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</si>
  <si>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</si>
  <si>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</si>
  <si>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</si>
  <si>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</si>
  <si>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</si>
  <si>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</si>
  <si>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</si>
  <si>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</si>
  <si>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</si>
  <si>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</si>
  <si>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</si>
  <si>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</si>
  <si>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</si>
  <si>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</si>
  <si>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</si>
  <si>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</si>
  <si>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</si>
  <si>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</si>
  <si>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</si>
  <si>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</si>
  <si>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</si>
  <si>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</si>
  <si>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</si>
  <si>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</si>
  <si>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</si>
  <si>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</si>
  <si>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</si>
  <si>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</si>
  <si>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</si>
  <si>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</si>
  <si>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</si>
  <si>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</si>
  <si>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</si>
  <si>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</si>
  <si>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</si>
  <si>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</si>
  <si>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</si>
  <si>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</si>
  <si>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</si>
  <si>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</si>
  <si>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</si>
  <si>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</si>
  <si>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</si>
  <si>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</si>
  <si>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</si>
  <si>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</si>
  <si>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</si>
  <si>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</si>
  <si>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</si>
  <si>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</si>
  <si>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</si>
  <si>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</si>
  <si>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</si>
  <si>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</si>
  <si>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</si>
  <si>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</si>
  <si>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</si>
  <si>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</si>
  <si>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</si>
  <si>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</si>
  <si>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</si>
  <si>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</si>
  <si>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</si>
  <si>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</si>
  <si>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</si>
  <si>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</si>
  <si>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</si>
  <si>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</si>
  <si>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</si>
  <si>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</si>
  <si>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</si>
  <si>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</si>
  <si>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</si>
  <si>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</si>
  <si>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</si>
  <si>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</si>
  <si>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</si>
  <si>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</si>
  <si>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</si>
  <si>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</si>
  <si>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</si>
  <si>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</si>
  <si>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</si>
  <si>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</si>
  <si>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</si>
  <si>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</si>
  <si>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</si>
  <si>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</si>
  <si>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</si>
  <si>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</si>
  <si>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</si>
  <si>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</si>
  <si>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</si>
  <si>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</si>
  <si>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</si>
  <si>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</si>
  <si>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</si>
  <si>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</si>
  <si>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</si>
  <si>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</si>
  <si>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</si>
  <si>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</si>
  <si>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</si>
  <si>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</si>
  <si>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</si>
  <si>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</si>
  <si>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</si>
  <si>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</si>
  <si>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</si>
  <si>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</si>
  <si>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</si>
  <si>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</si>
  <si>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</si>
  <si>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</si>
  <si>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</si>
  <si>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</si>
  <si>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</si>
  <si>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</si>
  <si>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</si>
  <si>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</si>
  <si>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</si>
  <si>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</si>
  <si>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</si>
  <si>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</si>
  <si>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</si>
  <si>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</si>
  <si>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</si>
  <si>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</si>
  <si>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</si>
  <si>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</si>
  <si>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</si>
  <si>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</si>
  <si>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</si>
  <si>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</si>
  <si>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</si>
  <si>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</si>
  <si>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</si>
  <si>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</si>
  <si>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</si>
  <si>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</si>
  <si>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</si>
  <si>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</si>
  <si>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</si>
  <si>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</si>
  <si>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</si>
  <si>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</si>
  <si>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</si>
  <si>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</si>
  <si>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</si>
  <si>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</si>
  <si>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</si>
  <si>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</si>
  <si>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</si>
  <si>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</si>
  <si>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</si>
  <si>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</si>
  <si>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</si>
  <si>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</si>
  <si>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</si>
  <si>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</si>
  <si>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</si>
  <si>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</si>
  <si>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</si>
  <si>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</si>
  <si>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</si>
  <si>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</si>
  <si>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</si>
  <si>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</si>
  <si>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</si>
  <si>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</si>
  <si>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</si>
  <si>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</si>
  <si>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</si>
  <si>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</si>
  <si>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</si>
  <si>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</si>
  <si>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</si>
  <si>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</si>
  <si>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</si>
  <si>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</si>
  <si>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</si>
  <si>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</si>
  <si>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</si>
  <si>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</si>
  <si>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</si>
  <si>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</si>
  <si>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</si>
  <si>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</si>
  <si>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</si>
  <si>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</si>
  <si>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</si>
  <si>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</si>
  <si>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</si>
  <si>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</si>
  <si>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</si>
  <si>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</si>
  <si>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</si>
  <si>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</si>
  <si>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</si>
  <si>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</si>
  <si>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</si>
  <si>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</si>
  <si>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</si>
  <si>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</si>
  <si>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</si>
  <si>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</si>
  <si>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</si>
  <si>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</si>
  <si>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</si>
  <si>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</si>
  <si>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</si>
  <si>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</si>
  <si>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</si>
  <si>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</si>
  <si>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</si>
  <si>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</si>
  <si>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</si>
  <si>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</si>
  <si>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</si>
  <si>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</si>
  <si>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</si>
  <si>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</si>
  <si>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</si>
  <si>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</si>
  <si>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</si>
  <si>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</si>
  <si>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</si>
  <si>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</si>
  <si>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</si>
  <si>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</si>
  <si>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</si>
  <si>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</si>
  <si>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</si>
  <si>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</si>
  <si>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</si>
  <si>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</si>
  <si>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</si>
  <si>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</si>
  <si>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</si>
  <si>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</si>
  <si>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</si>
  <si>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</si>
  <si>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</si>
  <si>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</si>
  <si>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</si>
  <si>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</si>
  <si>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</si>
  <si>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</si>
  <si>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</si>
  <si>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</si>
  <si>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</si>
  <si>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</si>
  <si>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</si>
  <si>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</si>
  <si>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</si>
  <si>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</si>
  <si>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</si>
  <si>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</si>
  <si>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</si>
  <si>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</si>
  <si>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</si>
  <si>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</si>
  <si>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</si>
  <si>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</si>
  <si>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</si>
  <si>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</si>
  <si>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</si>
  <si>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</si>
  <si>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</si>
  <si>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</si>
  <si>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</si>
  <si>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</si>
  <si>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</si>
  <si>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</si>
  <si>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</si>
  <si>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</si>
  <si>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</si>
  <si>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</si>
  <si>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</si>
  <si>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</si>
  <si>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</si>
  <si>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</si>
  <si>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</si>
  <si>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</si>
  <si>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</si>
  <si>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</si>
  <si>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</si>
  <si>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</si>
  <si>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</si>
  <si>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</si>
  <si>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</si>
  <si>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</si>
  <si>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</si>
  <si>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</si>
  <si>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</si>
  <si>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</si>
  <si>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</si>
  <si>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</si>
  <si>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</si>
  <si>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</si>
  <si>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</si>
  <si>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</si>
  <si>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</si>
  <si>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</si>
  <si>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</si>
  <si>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</si>
  <si>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</si>
  <si>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</si>
  <si>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</si>
  <si>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</si>
  <si>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</si>
  <si>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</si>
  <si>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</si>
  <si>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</si>
  <si>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</si>
  <si>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</si>
  <si>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</si>
  <si>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</si>
  <si>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</si>
  <si>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</si>
  <si>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</si>
  <si>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</si>
  <si>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</si>
  <si>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</si>
  <si>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</si>
  <si>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</si>
  <si>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</si>
  <si>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</si>
  <si>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</si>
  <si>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</si>
  <si>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</si>
  <si>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</si>
  <si>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</si>
  <si>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</si>
  <si>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</si>
  <si>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</si>
  <si>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</si>
  <si>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</si>
  <si>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</si>
  <si>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</si>
  <si>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</si>
  <si>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</si>
  <si>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</si>
  <si>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</si>
  <si>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</si>
  <si>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</si>
  <si>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</si>
  <si>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</si>
  <si>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</si>
  <si>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</si>
  <si>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</si>
  <si>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</si>
  <si>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</si>
  <si>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</si>
  <si>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</si>
  <si>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</si>
  <si>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</si>
  <si>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</si>
  <si>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</si>
  <si>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</si>
  <si>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</si>
  <si>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</si>
  <si>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</si>
  <si>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</si>
  <si>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</si>
  <si>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</si>
  <si>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</si>
  <si>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</si>
  <si>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</si>
  <si>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</si>
  <si>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</si>
  <si>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</si>
  <si>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</si>
  <si>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</si>
  <si>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</si>
  <si>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</si>
  <si>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</si>
  <si>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</si>
  <si>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</si>
  <si>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</si>
  <si>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</si>
  <si>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</si>
  <si>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</si>
  <si>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</si>
  <si>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</si>
  <si>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</si>
  <si>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</si>
  <si>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</si>
  <si>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</si>
  <si>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</si>
  <si>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</si>
  <si>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</si>
  <si>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</si>
  <si>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</si>
  <si>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</si>
  <si>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</si>
  <si>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</si>
  <si>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</si>
  <si>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</si>
  <si>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</si>
  <si>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</si>
  <si>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</si>
  <si>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</si>
  <si>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</si>
  <si>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</si>
  <si>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</si>
  <si>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</si>
  <si>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</si>
  <si>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</si>
  <si>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</si>
  <si>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</si>
  <si>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</si>
  <si>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</si>
  <si>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</si>
  <si>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</si>
  <si>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</si>
  <si>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</si>
  <si>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</si>
  <si>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</si>
  <si>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</si>
  <si>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</si>
  <si>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</si>
  <si>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</si>
  <si>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</si>
  <si>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</si>
  <si>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</si>
  <si>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</si>
  <si>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</si>
  <si>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</si>
  <si>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</si>
  <si>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</si>
  <si>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</si>
  <si>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</si>
  <si>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</si>
  <si>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</si>
  <si>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</si>
  <si>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</si>
  <si>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</si>
  <si>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</si>
  <si>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</si>
  <si>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</si>
  <si>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</si>
  <si>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</si>
  <si>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</si>
  <si>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</si>
  <si>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</si>
  <si>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</si>
  <si>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</si>
  <si>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</si>
  <si>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</si>
  <si>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</si>
  <si>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</si>
  <si>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</si>
  <si>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</si>
  <si>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</si>
  <si>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</si>
  <si>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</si>
  <si>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</si>
  <si>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</si>
  <si>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</si>
  <si>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</si>
  <si>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</si>
  <si>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</si>
  <si>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</si>
  <si>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</si>
  <si>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</si>
  <si>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</si>
  <si>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</si>
  <si>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</si>
  <si>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</si>
  <si>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</si>
  <si>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</si>
  <si>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</si>
  <si>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</si>
  <si>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</si>
  <si>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</si>
  <si>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</si>
  <si>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</si>
  <si>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</si>
  <si>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</si>
  <si>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</si>
  <si>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</si>
  <si>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</si>
  <si>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</si>
  <si>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</si>
  <si>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</si>
  <si>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</si>
  <si>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</si>
  <si>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</si>
  <si>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</si>
  <si>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</si>
  <si>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</si>
  <si>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</si>
  <si>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</si>
  <si>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</si>
  <si>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</si>
  <si>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</si>
  <si>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</si>
  <si>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</si>
  <si>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</si>
  <si>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</si>
  <si>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</si>
  <si>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</si>
  <si>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</si>
  <si>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</si>
  <si>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</si>
  <si>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</si>
  <si>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</si>
  <si>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</si>
  <si>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</si>
  <si>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</si>
  <si>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</si>
  <si>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</si>
  <si>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</si>
  <si>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</si>
  <si>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</si>
  <si>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</si>
  <si>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</si>
  <si>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</si>
  <si>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</si>
  <si>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</si>
  <si>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</si>
  <si>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</si>
  <si>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</si>
  <si>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</si>
  <si>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</si>
  <si>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</si>
  <si>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</si>
  <si>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</si>
  <si>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</si>
  <si>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</si>
  <si>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</si>
  <si>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</si>
  <si>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</si>
  <si>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</si>
  <si>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</si>
  <si>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</si>
  <si>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</si>
  <si>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</si>
  <si>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</si>
  <si>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</si>
  <si>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</si>
  <si>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</si>
  <si>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</si>
  <si>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</si>
  <si>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</si>
  <si>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</si>
  <si>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</si>
  <si>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</si>
  <si>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</si>
  <si>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</si>
  <si>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</si>
  <si>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</si>
  <si>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</si>
  <si>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</si>
  <si>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</si>
  <si>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</si>
  <si>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</si>
  <si>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</si>
  <si>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</si>
  <si>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</si>
  <si>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</si>
  <si>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</si>
  <si>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</si>
  <si>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</si>
  <si>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</si>
  <si>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</si>
  <si>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</si>
  <si>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</si>
  <si>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</si>
  <si>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</si>
  <si>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</si>
  <si>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</si>
  <si>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</si>
  <si>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</si>
  <si>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</si>
  <si>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</si>
  <si>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</si>
  <si>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</si>
  <si>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</si>
  <si>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</si>
  <si>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</si>
  <si>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</si>
  <si>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</si>
  <si>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</si>
  <si>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</si>
  <si>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</si>
  <si>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</si>
  <si>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</si>
  <si>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</si>
  <si>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</si>
  <si>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</si>
  <si>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</si>
  <si>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</si>
  <si>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</si>
  <si>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</si>
  <si>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</si>
  <si>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</si>
  <si>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</si>
  <si>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</si>
  <si>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</si>
  <si>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</si>
  <si>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</si>
  <si>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</si>
  <si>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</si>
  <si>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</si>
  <si>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</si>
  <si>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</si>
  <si>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</si>
  <si>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</si>
  <si>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</si>
  <si>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</si>
  <si>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</si>
  <si>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</si>
  <si>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</si>
  <si>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</si>
  <si>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</si>
  <si>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</si>
  <si>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</si>
  <si>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</si>
  <si>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</si>
  <si>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</si>
  <si>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</si>
  <si>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</si>
  <si>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</si>
  <si>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</si>
  <si>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</si>
  <si>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</si>
  <si>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</si>
  <si>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</si>
  <si>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</si>
  <si>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</si>
  <si>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</si>
  <si>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</si>
  <si>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</si>
  <si>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</si>
  <si>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</si>
  <si>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</si>
  <si>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</si>
  <si>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</si>
  <si>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</si>
  <si>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</si>
  <si>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</si>
  <si>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</si>
  <si>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</si>
  <si>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</si>
  <si>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</si>
  <si>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</si>
  <si>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</si>
  <si>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</si>
  <si>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</si>
  <si>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</si>
  <si>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</si>
  <si>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</si>
  <si>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</si>
  <si>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</si>
  <si>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</si>
  <si>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</si>
  <si>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</si>
  <si>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</si>
  <si>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</si>
  <si>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</si>
  <si>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</si>
  <si>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</si>
  <si>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</si>
  <si>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</si>
  <si>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</si>
  <si>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</si>
  <si>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</si>
  <si>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</si>
  <si>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</si>
  <si>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</si>
  <si>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</si>
  <si>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</si>
  <si>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</si>
  <si>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</si>
  <si>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</si>
  <si>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</si>
  <si>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</si>
  <si>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</si>
  <si>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</si>
  <si>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</si>
  <si>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</si>
  <si>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</si>
  <si>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</si>
  <si>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</si>
  <si>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</si>
  <si>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</si>
  <si>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</si>
  <si>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</si>
  <si>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</si>
  <si>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</si>
  <si>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</si>
  <si>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</si>
  <si>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</si>
  <si>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</si>
  <si>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</si>
  <si>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</si>
  <si>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</si>
  <si>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</si>
  <si>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</si>
  <si>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</si>
  <si>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</si>
  <si>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</si>
  <si>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</si>
  <si>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</si>
  <si>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</si>
  <si>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</si>
  <si>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</si>
  <si>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</si>
  <si>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</si>
  <si>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</si>
  <si>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</si>
  <si>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</si>
  <si>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</si>
  <si>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</si>
  <si>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</si>
  <si>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</si>
  <si>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</si>
  <si>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</si>
  <si>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</si>
  <si>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</si>
  <si>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</si>
  <si>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</si>
  <si>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</si>
  <si>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</si>
  <si>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</si>
  <si>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</si>
  <si>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</si>
  <si>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</si>
  <si>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</si>
  <si>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</si>
  <si>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</si>
  <si>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</si>
  <si>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</si>
  <si>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</si>
  <si>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</si>
  <si>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</si>
  <si>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</si>
  <si>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</si>
  <si>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</si>
  <si>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</si>
  <si>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</si>
  <si>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</si>
  <si>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</si>
  <si>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</si>
  <si>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</si>
  <si>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</si>
  <si>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</si>
  <si>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</si>
  <si>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</si>
  <si>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</si>
  <si>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</si>
  <si>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</si>
  <si>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</si>
  <si>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</si>
  <si>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</si>
  <si>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</si>
  <si>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</si>
  <si>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</si>
  <si>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</si>
  <si>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</si>
  <si>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</si>
  <si>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</si>
  <si>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</si>
  <si>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</si>
  <si>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</si>
  <si>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</si>
  <si>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</si>
  <si>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</si>
  <si>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</si>
  <si>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</si>
  <si>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</si>
  <si>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</si>
  <si>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</si>
  <si>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</si>
  <si>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</si>
  <si>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</si>
  <si>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</si>
  <si>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</si>
  <si>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</si>
  <si>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</si>
  <si>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</si>
  <si>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</si>
  <si>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</si>
  <si>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</si>
  <si>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</si>
  <si>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</si>
  <si>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</si>
  <si>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</si>
  <si>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</si>
  <si>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</si>
  <si>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</si>
  <si>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</si>
  <si>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</si>
  <si>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</si>
  <si>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</si>
  <si>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</si>
  <si>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</si>
  <si>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</si>
  <si>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</si>
  <si>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</si>
  <si>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</si>
  <si>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</si>
  <si>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</si>
  <si>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</si>
  <si>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</si>
  <si>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</si>
  <si>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</si>
  <si>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</si>
  <si>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</si>
  <si>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</si>
  <si>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</si>
  <si>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</si>
  <si>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</si>
  <si>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</si>
  <si>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</si>
  <si>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</si>
  <si>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</si>
  <si>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</si>
  <si>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</si>
  <si>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</si>
  <si>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</si>
  <si>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</si>
  <si>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</si>
  <si>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</si>
  <si>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</si>
  <si>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</si>
  <si>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</si>
  <si>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</si>
  <si>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</si>
  <si>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</si>
  <si>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</si>
  <si>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</si>
  <si>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</si>
  <si>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</si>
  <si>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</si>
  <si>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</si>
  <si>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</si>
  <si>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</si>
  <si>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</si>
  <si>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</si>
  <si>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</si>
  <si>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</si>
  <si>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</si>
  <si>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</si>
  <si>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</si>
  <si>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</si>
  <si>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</si>
  <si>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</si>
  <si>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</si>
  <si>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</si>
  <si>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</si>
  <si>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</si>
  <si>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</si>
  <si>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</si>
  <si>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</si>
  <si>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</si>
  <si>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</si>
  <si>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</si>
  <si>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</si>
  <si>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</si>
  <si>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</si>
  <si>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</si>
  <si>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</si>
  <si>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</si>
  <si>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</si>
  <si>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</si>
  <si>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</si>
  <si>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</si>
  <si>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</si>
  <si>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</si>
  <si>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</si>
  <si>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</si>
  <si>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</si>
  <si>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</si>
  <si>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</si>
  <si>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</si>
  <si>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</si>
  <si>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</si>
  <si>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</si>
  <si>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</si>
  <si>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</si>
  <si>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</si>
  <si>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</si>
  <si>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</si>
  <si>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</si>
  <si>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</si>
  <si>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</si>
  <si>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</si>
  <si>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</si>
  <si>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</si>
  <si>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</si>
  <si>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</si>
  <si>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</si>
  <si>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</si>
  <si>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</si>
  <si>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</si>
  <si>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</si>
  <si>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</si>
  <si>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</si>
  <si>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</si>
  <si>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</si>
  <si>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</si>
  <si>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</si>
  <si>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</si>
  <si>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</si>
  <si>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</si>
  <si>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</si>
  <si>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</si>
  <si>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</si>
  <si>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</si>
  <si>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</si>
  <si>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</si>
  <si>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</si>
  <si>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</si>
  <si>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</si>
  <si>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</si>
  <si>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</si>
  <si>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</si>
  <si>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</si>
  <si>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</si>
  <si>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</si>
  <si>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</si>
  <si>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</si>
  <si>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</si>
  <si>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</si>
  <si>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</si>
  <si>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</si>
  <si>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</si>
  <si>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</si>
  <si>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</si>
  <si>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</si>
  <si>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</si>
  <si>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</si>
  <si>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</si>
  <si>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</si>
  <si>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</si>
  <si>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</si>
  <si>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</si>
  <si>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</si>
  <si>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</si>
  <si>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</si>
  <si>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</si>
  <si>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</si>
  <si>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</si>
  <si>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</si>
  <si>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</si>
  <si>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</si>
  <si>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</si>
  <si>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</si>
  <si>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</si>
  <si>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</si>
  <si>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</si>
  <si>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</si>
  <si>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</si>
  <si>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</si>
  <si>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</si>
  <si>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</si>
  <si>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</si>
  <si>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</si>
  <si>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</si>
  <si>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</si>
  <si>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</si>
  <si>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</si>
  <si>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</si>
  <si>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</si>
  <si>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</si>
  <si>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</si>
  <si>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</si>
  <si>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</si>
  <si>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</si>
  <si>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</si>
  <si>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</si>
  <si>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</si>
  <si>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</si>
  <si>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</si>
  <si>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</si>
  <si>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</si>
  <si>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</si>
  <si>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</si>
  <si>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</si>
  <si>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</si>
  <si>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</si>
  <si>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</si>
  <si>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</si>
  <si>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</si>
  <si>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</si>
  <si>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</si>
  <si>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</si>
  <si>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</si>
  <si>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</si>
  <si>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</si>
  <si>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</si>
  <si>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</si>
  <si>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</si>
  <si>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</si>
  <si>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</si>
  <si>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</si>
  <si>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</si>
  <si>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</si>
  <si>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</si>
  <si>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</si>
  <si>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</si>
  <si>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</si>
  <si>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</si>
  <si>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</si>
  <si>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</si>
  <si>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</si>
  <si>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</si>
  <si>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</si>
  <si>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</si>
  <si>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</si>
  <si>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</si>
  <si>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</si>
  <si>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</si>
  <si>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</si>
  <si>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</si>
  <si>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</si>
  <si>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</si>
  <si>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</si>
  <si>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</si>
  <si>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</si>
  <si>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</si>
  <si>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</si>
  <si>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</si>
  <si>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</si>
  <si>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</si>
  <si>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</si>
  <si>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</si>
  <si>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</si>
  <si>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</si>
  <si>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</si>
  <si>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</si>
  <si>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</si>
  <si>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</si>
  <si>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</si>
  <si>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</si>
  <si>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</si>
  <si>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</si>
  <si>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</si>
  <si>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</si>
  <si>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</si>
  <si>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</si>
  <si>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</si>
  <si>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</si>
  <si>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</si>
  <si>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</si>
  <si>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</si>
  <si>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</si>
  <si>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</si>
  <si>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</si>
  <si>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</si>
  <si>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</si>
  <si>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</si>
  <si>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</si>
  <si>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</si>
  <si>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</si>
  <si>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</si>
  <si>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</si>
  <si>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</si>
  <si>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</si>
  <si>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</si>
  <si>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</si>
  <si>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</si>
  <si>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</si>
  <si>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</si>
  <si>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</si>
  <si>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</si>
  <si>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</si>
  <si>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</si>
  <si>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</si>
  <si>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</si>
  <si>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</si>
  <si>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</si>
  <si>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</si>
  <si>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</si>
  <si>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</si>
  <si>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</si>
  <si>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</si>
  <si>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</si>
  <si>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</si>
  <si>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</si>
  <si>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</si>
  <si>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</si>
  <si>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</si>
  <si>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</si>
  <si>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</si>
  <si>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</si>
  <si>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</si>
  <si>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</si>
  <si>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</si>
  <si>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</si>
  <si>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</si>
  <si>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</si>
  <si>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</si>
  <si>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</si>
  <si>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</si>
  <si>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</si>
  <si>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</si>
  <si>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</si>
  <si>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</si>
  <si>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</si>
  <si>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</si>
  <si>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</si>
  <si>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</si>
  <si>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</si>
  <si>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</si>
  <si>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</si>
  <si>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</si>
  <si>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</si>
  <si>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</si>
  <si>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</si>
  <si>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</si>
  <si>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</si>
  <si>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</si>
  <si>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</si>
  <si>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</si>
  <si>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</si>
  <si>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</si>
  <si>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</si>
  <si>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</si>
  <si>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</si>
  <si>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</si>
  <si>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</si>
  <si>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</si>
  <si>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</si>
  <si>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</si>
  <si>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</si>
  <si>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</si>
  <si>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</si>
  <si>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</si>
  <si>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</si>
  <si>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</si>
  <si>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</si>
  <si>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</si>
  <si>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</si>
  <si>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</si>
  <si>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</si>
  <si>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</si>
  <si>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</si>
  <si>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</si>
  <si>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</si>
  <si>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</si>
  <si>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</si>
  <si>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</si>
  <si>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</si>
  <si>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</si>
  <si>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</si>
  <si>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</si>
  <si>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</si>
  <si>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</si>
  <si>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</si>
  <si>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</si>
  <si>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</si>
  <si>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</si>
  <si>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</si>
  <si>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</si>
  <si>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</si>
  <si>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</si>
  <si>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</si>
  <si>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</si>
  <si>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</si>
  <si>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</si>
  <si>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</si>
  <si>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</si>
  <si>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</si>
  <si>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</si>
  <si>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</si>
  <si>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</si>
  <si>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</si>
  <si>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</si>
  <si>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</si>
  <si>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</si>
  <si>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</si>
  <si>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</si>
  <si>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</si>
  <si>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</si>
  <si>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</si>
  <si>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</si>
  <si>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</si>
  <si>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</si>
  <si>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</si>
  <si>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</si>
  <si>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</si>
  <si>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</si>
  <si>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</si>
  <si>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</si>
  <si>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</si>
  <si>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</si>
  <si>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</si>
  <si>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</si>
  <si>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</si>
  <si>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</si>
  <si>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</si>
  <si>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</si>
  <si>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</si>
  <si>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</si>
  <si>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</si>
  <si>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</si>
  <si>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</si>
  <si>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</si>
  <si>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</si>
  <si>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</si>
  <si>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</si>
  <si>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</si>
  <si>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</si>
  <si>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</si>
  <si>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</si>
  <si>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</si>
  <si>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</si>
  <si>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</si>
  <si>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</si>
  <si>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</si>
  <si>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</si>
  <si>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</si>
  <si>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</si>
  <si>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</si>
  <si>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</si>
  <si>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</si>
  <si>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</si>
  <si>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</si>
  <si>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</si>
  <si>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</si>
  <si>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</si>
  <si>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</si>
  <si>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</si>
  <si>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</si>
  <si>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</si>
  <si>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</si>
  <si>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</si>
  <si>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</si>
  <si>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</si>
  <si>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</si>
  <si>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</si>
  <si>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</si>
  <si>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</si>
  <si>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</si>
  <si>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</si>
  <si>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</si>
  <si>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</si>
  <si>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</si>
  <si>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</si>
  <si>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</si>
  <si>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</si>
  <si>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</si>
  <si>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</si>
  <si>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</si>
  <si>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</si>
  <si>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</si>
  <si>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</si>
  <si>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</si>
  <si>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</si>
  <si>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</si>
  <si>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</si>
  <si>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</si>
  <si>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</si>
  <si>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</si>
  <si>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</si>
  <si>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</si>
  <si>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</si>
  <si>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</si>
  <si>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</si>
  <si>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</si>
  <si>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</si>
  <si>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</si>
  <si>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</si>
  <si>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</si>
  <si>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</si>
  <si>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</si>
  <si>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</si>
  <si>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</si>
  <si>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</si>
  <si>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</si>
  <si>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</si>
  <si>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</si>
  <si>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</si>
  <si>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</si>
  <si>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</si>
  <si>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</si>
  <si>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</si>
  <si>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</si>
  <si>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</si>
  <si>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</si>
  <si>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</si>
  <si>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</si>
  <si>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</si>
  <si>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</si>
  <si>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</si>
  <si>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</si>
  <si>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</si>
  <si>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</si>
  <si>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</si>
  <si>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</si>
  <si>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</si>
  <si>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</si>
  <si>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</si>
  <si>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</si>
  <si>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</si>
  <si>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</si>
  <si>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</si>
  <si>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</si>
  <si>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</si>
  <si>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</si>
  <si>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</si>
  <si>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</si>
  <si>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</si>
  <si>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</si>
  <si>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</si>
  <si>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</si>
  <si>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</si>
  <si>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</si>
  <si>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</si>
  <si>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</si>
  <si>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</si>
  <si>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</si>
  <si>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</si>
  <si>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</si>
  <si>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</si>
  <si>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</si>
  <si>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</si>
  <si>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</si>
  <si>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</si>
  <si>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</si>
  <si>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</si>
  <si>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</si>
  <si>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</si>
  <si>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</si>
  <si>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</si>
  <si>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</si>
  <si>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</si>
  <si>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</si>
  <si>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</si>
  <si>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</si>
  <si>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</si>
  <si>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</si>
  <si>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</si>
  <si>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</si>
  <si>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</si>
  <si>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</si>
  <si>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</si>
  <si>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</si>
  <si>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</si>
  <si>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</si>
  <si>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</si>
  <si>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</si>
  <si>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</si>
  <si>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</si>
  <si>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</si>
  <si>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</si>
  <si>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</si>
  <si>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</si>
  <si>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</si>
  <si>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</si>
  <si>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</si>
  <si>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</si>
  <si>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</si>
  <si>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</si>
  <si>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</si>
  <si>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</si>
  <si>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</si>
  <si>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</si>
  <si>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</si>
  <si>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</si>
  <si>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</si>
  <si>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</si>
  <si>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</si>
  <si>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</si>
  <si>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</si>
  <si>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</si>
  <si>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</si>
  <si>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</si>
  <si>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</si>
  <si>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</si>
  <si>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</si>
  <si>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</si>
  <si>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</si>
  <si>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</si>
  <si>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</si>
  <si>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</si>
  <si>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</si>
  <si>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</si>
  <si>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</si>
  <si>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</si>
  <si>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</si>
  <si>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</si>
  <si>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</si>
  <si>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</si>
  <si>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</si>
  <si>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</si>
  <si>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</si>
  <si>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</si>
  <si>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</si>
  <si>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</si>
  <si>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</si>
  <si>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</si>
  <si>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</si>
  <si>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</si>
  <si>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</si>
  <si>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</si>
  <si>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</si>
  <si>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</si>
  <si>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</si>
  <si>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</si>
  <si>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</si>
  <si>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</si>
  <si>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</si>
  <si>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</si>
  <si>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</si>
  <si>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</si>
  <si>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</si>
  <si>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</si>
  <si>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</si>
  <si>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</si>
  <si>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</si>
  <si>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</si>
  <si>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</si>
  <si>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</si>
  <si>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</si>
  <si>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</si>
  <si>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</si>
  <si>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</si>
  <si>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</si>
  <si>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</si>
  <si>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</si>
  <si>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</si>
  <si>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</si>
  <si>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</si>
  <si>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</si>
  <si>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</si>
  <si>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</si>
  <si>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</si>
  <si>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</si>
  <si>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</si>
  <si>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</si>
  <si>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</si>
  <si>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</si>
  <si>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</si>
  <si>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</si>
  <si>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</si>
  <si>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</si>
  <si>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</si>
  <si>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</si>
  <si>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</si>
  <si>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</si>
  <si>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</si>
  <si>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</si>
  <si>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</si>
  <si>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</si>
  <si>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</si>
  <si>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</si>
  <si>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</si>
  <si>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</si>
  <si>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</si>
  <si>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</si>
  <si>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</si>
  <si>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</si>
  <si>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</si>
  <si>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</si>
  <si>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</si>
  <si>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</si>
  <si>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</si>
  <si>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</si>
  <si>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</si>
  <si>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</si>
  <si>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</si>
  <si>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</si>
  <si>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</si>
  <si>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</si>
  <si>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</si>
  <si>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</si>
  <si>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</si>
  <si>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</si>
  <si>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</si>
  <si>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</si>
  <si>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</si>
  <si>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</si>
  <si>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</si>
  <si>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</si>
  <si>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</si>
  <si>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</si>
  <si>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</si>
  <si>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</si>
  <si>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</si>
  <si>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</si>
  <si>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</si>
  <si>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</si>
  <si>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</si>
  <si>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</si>
  <si>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</si>
  <si>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</si>
  <si>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</si>
  <si>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</si>
  <si>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</si>
  <si>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</si>
  <si>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</si>
  <si>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</si>
  <si>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</si>
  <si>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</si>
  <si>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</si>
  <si>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</si>
  <si>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</si>
  <si>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</si>
  <si>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</si>
  <si>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</si>
  <si>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</si>
  <si>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</si>
  <si>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</si>
  <si>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</si>
  <si>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</si>
  <si>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</si>
  <si>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</si>
  <si>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</si>
  <si>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</si>
  <si>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</si>
  <si>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</si>
  <si>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</si>
  <si>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</si>
  <si>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</si>
  <si>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</si>
  <si>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</si>
  <si>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</si>
  <si>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</si>
  <si>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</si>
  <si>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</si>
  <si>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</si>
  <si>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</si>
  <si>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</si>
  <si>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</si>
  <si>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</si>
  <si>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</si>
  <si>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</si>
  <si>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</si>
  <si>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</si>
  <si>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</si>
  <si>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</si>
  <si>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</si>
  <si>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</si>
  <si>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</si>
  <si>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</si>
  <si>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</si>
  <si>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</si>
  <si>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</si>
  <si>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</si>
  <si>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</si>
  <si>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</si>
  <si>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</si>
  <si>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</si>
  <si>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</si>
  <si>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</si>
  <si>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</si>
  <si>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</si>
  <si>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</si>
  <si>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</si>
  <si>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</si>
  <si>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</si>
  <si>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</si>
  <si>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</si>
  <si>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</si>
  <si>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</si>
  <si>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</si>
  <si>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</si>
  <si>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</si>
  <si>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</si>
  <si>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</si>
  <si>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</si>
  <si>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</si>
  <si>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</si>
  <si>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</si>
  <si>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</si>
  <si>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</si>
  <si>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</si>
  <si>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</si>
  <si>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</si>
  <si>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</si>
  <si>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</si>
  <si>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</si>
  <si>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</si>
  <si>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</si>
  <si>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</si>
  <si>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</si>
  <si>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</si>
  <si>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</si>
  <si>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</si>
  <si>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</si>
  <si>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</si>
  <si>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</si>
  <si>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</si>
  <si>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</si>
  <si>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</si>
  <si>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</si>
  <si>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</si>
  <si>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</si>
  <si>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</si>
  <si>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</si>
  <si>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</si>
  <si>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</si>
  <si>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</si>
  <si>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</si>
  <si>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</si>
  <si>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</si>
  <si>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</si>
  <si>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</si>
  <si>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</si>
  <si>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</si>
  <si>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</si>
  <si>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</si>
  <si>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</si>
  <si>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</si>
  <si>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</si>
  <si>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</si>
  <si>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</si>
  <si>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</si>
  <si>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</si>
  <si>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</si>
  <si>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</si>
  <si>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</si>
  <si>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</si>
  <si>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</si>
  <si>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</si>
  <si>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</si>
  <si>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</si>
  <si>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</si>
  <si>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</si>
  <si>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</si>
  <si>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</si>
  <si>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</si>
  <si>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</si>
  <si>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</si>
  <si>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</si>
  <si>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</si>
  <si>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</si>
  <si>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</si>
  <si>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</si>
  <si>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</si>
  <si>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</si>
  <si>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</si>
  <si>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</si>
  <si>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</si>
  <si>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</si>
  <si>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</si>
  <si>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</si>
  <si>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</si>
  <si>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</si>
  <si>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</si>
  <si>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</si>
  <si>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</si>
  <si>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</si>
  <si>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</si>
  <si>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</si>
  <si>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</si>
  <si>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</si>
  <si>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</si>
  <si>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</si>
  <si>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</si>
  <si>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</si>
  <si>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</si>
  <si>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</si>
  <si>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</si>
  <si>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</si>
  <si>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</si>
  <si>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</si>
  <si>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</si>
  <si>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</si>
  <si>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</si>
  <si>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</si>
  <si>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</si>
  <si>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</si>
  <si>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</si>
  <si>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</si>
  <si>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</si>
  <si>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</si>
  <si>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</si>
  <si>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</si>
  <si>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</si>
  <si>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</si>
  <si>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</si>
  <si>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</si>
  <si>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</si>
  <si>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</si>
  <si>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</si>
  <si>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</si>
  <si>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</si>
  <si>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</si>
  <si>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</si>
  <si>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</si>
  <si>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</si>
  <si>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</si>
  <si>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</si>
  <si>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</si>
  <si>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</si>
  <si>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</si>
  <si>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</si>
  <si>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</si>
  <si>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</si>
  <si>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</si>
  <si>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</si>
  <si>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</si>
  <si>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</si>
  <si>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</si>
  <si>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</si>
  <si>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</si>
  <si>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</si>
  <si>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</si>
  <si>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</si>
  <si>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</si>
  <si>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</si>
  <si>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</si>
  <si>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</si>
  <si>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</si>
  <si>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</si>
  <si>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</si>
  <si>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</si>
  <si>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</si>
  <si>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</si>
  <si>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</si>
  <si>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</si>
  <si>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</si>
  <si>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</si>
  <si>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</si>
  <si>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</si>
  <si>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</si>
  <si>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</si>
  <si>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</si>
  <si>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</si>
  <si>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</si>
  <si>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</si>
  <si>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</si>
  <si>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</si>
  <si>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</si>
  <si>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</si>
  <si>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</si>
  <si>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</si>
  <si>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</si>
  <si>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</si>
  <si>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</si>
  <si>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</si>
  <si>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</si>
  <si>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</si>
  <si>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</si>
  <si>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</si>
  <si>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</si>
  <si>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</si>
  <si>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</si>
  <si>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</si>
  <si>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</si>
  <si>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</si>
  <si>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</si>
  <si>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</si>
  <si>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</si>
  <si>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</si>
  <si>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</si>
  <si>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</si>
  <si>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</si>
  <si>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</si>
  <si>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</si>
  <si>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</si>
  <si>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</si>
  <si>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</si>
  <si>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</si>
  <si>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</si>
  <si>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</si>
  <si>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</si>
  <si>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</si>
  <si>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</si>
  <si>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</si>
  <si>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</si>
  <si>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</si>
  <si>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</si>
  <si>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</si>
  <si>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</si>
  <si>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</si>
  <si>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</si>
  <si>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</si>
  <si>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</si>
  <si>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</si>
  <si>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</si>
  <si>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</si>
  <si>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</si>
  <si>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</si>
  <si>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</si>
  <si>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</si>
  <si>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</si>
  <si>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</si>
  <si>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</si>
  <si>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</si>
  <si>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</si>
  <si>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</si>
  <si>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</si>
  <si>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</si>
  <si>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</si>
  <si>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</si>
  <si>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</si>
  <si>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</si>
  <si>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</si>
  <si>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</si>
  <si>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</si>
  <si>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</si>
  <si>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</si>
  <si>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</si>
  <si>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</si>
  <si>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</si>
  <si>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</si>
  <si>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</si>
  <si>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</si>
  <si>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</si>
  <si>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</si>
  <si>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</si>
  <si>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</si>
  <si>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</si>
  <si>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</si>
  <si>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</si>
  <si>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</si>
  <si>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</si>
  <si>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</si>
  <si>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</si>
  <si>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</si>
  <si>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</si>
  <si>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</si>
  <si>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</si>
  <si>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</si>
  <si>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</si>
  <si>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</si>
  <si>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</si>
  <si>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</si>
  <si>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</si>
  <si>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</si>
  <si>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</si>
  <si>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</si>
  <si>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</si>
  <si>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</si>
  <si>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</si>
  <si>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</si>
  <si>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</si>
  <si>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</si>
  <si>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</si>
  <si>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</si>
  <si>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</si>
  <si>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</si>
  <si>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</si>
  <si>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</si>
  <si>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</si>
  <si>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</si>
  <si>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</si>
  <si>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</si>
  <si>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</si>
  <si>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</si>
  <si>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</si>
  <si>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</si>
  <si>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</si>
  <si>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</si>
  <si>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</si>
  <si>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</si>
  <si>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</si>
  <si>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</si>
  <si>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</si>
  <si>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</si>
  <si>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</si>
  <si>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</si>
  <si>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</si>
  <si>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</si>
  <si>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</si>
  <si>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</si>
  <si>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</si>
  <si>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</si>
  <si>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</si>
  <si>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</si>
  <si>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</si>
  <si>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</si>
  <si>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</si>
  <si>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</si>
  <si>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</si>
  <si>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</si>
  <si>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</si>
  <si>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</si>
  <si>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</si>
  <si>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</si>
  <si>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</si>
  <si>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</si>
  <si>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</si>
  <si>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</si>
  <si>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</si>
  <si>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</si>
  <si>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</si>
  <si>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</si>
  <si>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</si>
  <si>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</si>
  <si>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</si>
  <si>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</si>
  <si>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</si>
  <si>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</si>
  <si>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</si>
  <si>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</si>
  <si>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</si>
  <si>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</si>
  <si>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</si>
  <si>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</si>
  <si>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</si>
  <si>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</si>
  <si>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</si>
  <si>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</si>
  <si>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</si>
  <si>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</si>
  <si>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</si>
  <si>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</si>
  <si>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</si>
  <si>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</si>
  <si>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</si>
  <si>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</si>
  <si>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</si>
  <si>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</si>
  <si>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</si>
  <si>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</si>
  <si>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</si>
  <si>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</si>
  <si>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</si>
  <si>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</si>
  <si>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</si>
  <si>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</si>
  <si>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</si>
  <si>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</si>
  <si>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</si>
  <si>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</si>
  <si>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</si>
  <si>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</si>
  <si>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</si>
  <si>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</si>
  <si>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</si>
  <si>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</si>
  <si>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</si>
  <si>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</si>
  <si>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</si>
  <si>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</si>
  <si>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</si>
  <si>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</si>
  <si>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</si>
  <si>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</si>
  <si>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</si>
  <si>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</si>
  <si>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</si>
  <si>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</si>
  <si>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</si>
  <si>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</si>
  <si>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</si>
  <si>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</si>
  <si>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</si>
  <si>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</si>
  <si>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</si>
  <si>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</si>
  <si>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</si>
  <si>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</si>
  <si>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</si>
  <si>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</si>
  <si>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</si>
  <si>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</si>
  <si>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</si>
  <si>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</si>
  <si>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</si>
  <si>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</si>
  <si>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</si>
  <si>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</si>
  <si>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</si>
  <si>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</si>
  <si>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</si>
  <si>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</si>
  <si>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</si>
  <si>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</si>
  <si>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</si>
  <si>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</si>
  <si>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</si>
  <si>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</si>
  <si>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</si>
  <si>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</si>
  <si>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</si>
  <si>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</si>
  <si>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</si>
  <si>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</si>
  <si>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</si>
  <si>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</si>
  <si>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</si>
  <si>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</si>
  <si>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</si>
  <si>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</si>
  <si>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</si>
  <si>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</si>
  <si>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</si>
  <si>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</si>
  <si>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</si>
  <si>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</si>
  <si>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</si>
  <si>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</si>
  <si>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</si>
  <si>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</si>
  <si>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</si>
  <si>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</si>
  <si>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</si>
  <si>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</si>
  <si>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</si>
  <si>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</si>
  <si>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</si>
  <si>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</si>
  <si>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</si>
  <si>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</si>
  <si>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</si>
  <si>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</si>
  <si>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</si>
  <si>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</si>
  <si>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</si>
  <si>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</si>
  <si>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</si>
  <si>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</si>
  <si>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</si>
  <si>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</si>
  <si>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</si>
  <si>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</si>
  <si>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</si>
  <si>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</si>
  <si>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</si>
  <si>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</si>
  <si>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</si>
  <si>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</si>
  <si>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</si>
  <si>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</si>
  <si>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</si>
  <si>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</si>
  <si>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</si>
  <si>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</si>
  <si>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</si>
  <si>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</si>
  <si>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</si>
  <si>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</si>
  <si>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</si>
  <si>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</si>
  <si>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</si>
  <si>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</si>
  <si>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</si>
  <si>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</si>
  <si>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</si>
  <si>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</si>
  <si>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</si>
  <si>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</si>
  <si>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</si>
  <si>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</si>
  <si>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</si>
  <si>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</si>
  <si>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</si>
  <si>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</si>
  <si>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</si>
  <si>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</si>
  <si>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</si>
  <si>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</si>
  <si>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</si>
  <si>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</si>
  <si>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</si>
  <si>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</si>
  <si>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</si>
  <si>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</si>
  <si>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</si>
  <si>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</si>
  <si>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</si>
  <si>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</si>
  <si>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</si>
  <si>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</si>
  <si>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</si>
  <si>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</si>
  <si>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</si>
  <si>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</si>
  <si>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</si>
  <si>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</si>
  <si>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</si>
  <si>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</si>
  <si>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</si>
  <si>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</si>
  <si>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</si>
  <si>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</si>
  <si>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</si>
  <si>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</si>
  <si>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</si>
  <si>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</si>
  <si>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</si>
  <si>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</si>
  <si>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</si>
  <si>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</si>
  <si>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</si>
  <si>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</si>
  <si>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</si>
  <si>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</si>
  <si>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</si>
  <si>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</si>
  <si>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</si>
  <si>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</si>
  <si>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</si>
  <si>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</si>
  <si>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</si>
  <si>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</si>
  <si>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</si>
  <si>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</si>
  <si>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</si>
  <si>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</si>
  <si>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</si>
  <si>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</si>
  <si>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</si>
  <si>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</si>
  <si>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</si>
  <si>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</si>
  <si>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</si>
  <si>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</si>
  <si>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</si>
  <si>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</si>
  <si>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</si>
  <si>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</si>
  <si>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</si>
  <si>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</si>
  <si>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</si>
  <si>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</si>
  <si>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</si>
  <si>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</si>
  <si>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</si>
  <si>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</si>
  <si>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</si>
  <si>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</si>
  <si>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</si>
  <si>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</si>
  <si>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</si>
  <si>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</si>
  <si>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</si>
  <si>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</si>
  <si>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</si>
  <si>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</si>
  <si>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</si>
  <si>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</si>
  <si>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</si>
  <si>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</si>
  <si>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</si>
  <si>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</si>
  <si>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</si>
  <si>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</si>
  <si>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</si>
  <si>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</si>
  <si>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</si>
  <si>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</si>
  <si>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</si>
  <si>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</si>
  <si>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</si>
  <si>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</si>
  <si>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</si>
  <si>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</si>
  <si>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</si>
  <si>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</si>
  <si>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</si>
  <si>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</si>
  <si>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</si>
  <si>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</si>
  <si>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</si>
  <si>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</si>
  <si>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</si>
  <si>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</si>
  <si>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</si>
  <si>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</si>
  <si>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</si>
  <si>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</si>
  <si>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</si>
  <si>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</si>
  <si>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</si>
  <si>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</si>
  <si>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</si>
  <si>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</si>
  <si>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</si>
  <si>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</si>
  <si>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</si>
  <si>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</si>
  <si>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</si>
  <si>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</si>
  <si>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</si>
  <si>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</si>
  <si>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</si>
  <si>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</si>
  <si>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</si>
  <si>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</si>
  <si>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</si>
  <si>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</si>
  <si>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</si>
  <si>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</si>
  <si>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</si>
  <si>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</si>
  <si>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</si>
  <si>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</si>
  <si>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</si>
  <si>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</si>
  <si>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</si>
  <si>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</si>
  <si>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</si>
  <si>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</si>
  <si>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</si>
  <si>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</si>
  <si>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</si>
  <si>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</si>
  <si>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</si>
  <si>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</si>
  <si>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</si>
  <si>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</si>
  <si>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</si>
  <si>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</si>
  <si>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</si>
  <si>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</si>
  <si>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</si>
  <si>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</si>
  <si>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</si>
  <si>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</si>
  <si>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</si>
  <si>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</si>
  <si>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</si>
  <si>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</si>
  <si>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</si>
  <si>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</si>
  <si>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</si>
  <si>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</si>
  <si>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</si>
  <si>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</si>
  <si>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</si>
  <si>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</si>
  <si>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</si>
  <si>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</si>
  <si>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</si>
  <si>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</si>
  <si>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</si>
  <si>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</si>
  <si>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</si>
  <si>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</si>
  <si>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</si>
  <si>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</si>
  <si>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</si>
  <si>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</si>
  <si>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</si>
  <si>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</si>
  <si>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</si>
  <si>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</si>
  <si>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</si>
  <si>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</si>
  <si>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</si>
  <si>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</si>
  <si>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</si>
  <si>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</si>
  <si>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</si>
  <si>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</si>
  <si>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</si>
  <si>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</si>
  <si>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</si>
  <si>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</si>
  <si>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</si>
  <si>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</si>
  <si>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</si>
  <si>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</si>
  <si>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</si>
  <si>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</si>
  <si>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</si>
  <si>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</si>
  <si>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</si>
  <si>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</si>
  <si>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</si>
  <si>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</si>
  <si>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</si>
  <si>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</si>
  <si>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</si>
  <si>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</si>
  <si>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</si>
  <si>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</si>
  <si>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</si>
  <si>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</si>
  <si>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</si>
  <si>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</si>
  <si>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</si>
  <si>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</si>
  <si>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</si>
  <si>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</si>
  <si>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</si>
  <si>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</si>
  <si>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</si>
  <si>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</si>
  <si>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</si>
  <si>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</si>
  <si>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</si>
  <si>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</si>
  <si>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</si>
  <si>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</si>
  <si>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</si>
  <si>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</si>
  <si>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</si>
  <si>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</si>
  <si>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</si>
  <si>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</si>
  <si>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</si>
  <si>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</si>
  <si>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</si>
  <si>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</si>
  <si>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</si>
  <si>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</si>
  <si>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</si>
  <si>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</si>
  <si>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</si>
  <si>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</si>
  <si>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</si>
  <si>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</si>
  <si>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</si>
  <si>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</si>
  <si>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</si>
  <si>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</si>
  <si>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</si>
  <si>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</si>
  <si>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</si>
  <si>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</si>
  <si>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</si>
  <si>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</si>
  <si>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</si>
  <si>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</si>
  <si>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</si>
  <si>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</si>
  <si>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</si>
  <si>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</si>
  <si>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</si>
  <si>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</si>
  <si>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</si>
  <si>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</si>
  <si>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</si>
  <si>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</si>
  <si>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</si>
  <si>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</si>
  <si>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</si>
  <si>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</si>
  <si>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</si>
  <si>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</si>
  <si>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</si>
  <si>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</si>
  <si>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</si>
  <si>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</si>
  <si>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</si>
  <si>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</si>
  <si>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</si>
  <si>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</si>
  <si>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</si>
  <si>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</si>
  <si>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</si>
  <si>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</si>
  <si>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</si>
  <si>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</si>
  <si>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</si>
  <si>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</si>
  <si>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</si>
  <si>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</si>
  <si>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</si>
  <si>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</si>
  <si>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</si>
  <si>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</si>
  <si>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</si>
  <si>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</si>
  <si>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</si>
  <si>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</si>
  <si>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</si>
  <si>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</si>
  <si>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</si>
  <si>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</si>
  <si>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</si>
  <si>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</si>
  <si>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</si>
  <si>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</si>
  <si>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</si>
  <si>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</si>
  <si>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</si>
  <si>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</si>
  <si>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</si>
  <si>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</si>
  <si>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</si>
  <si>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</si>
  <si>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</si>
  <si>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</si>
  <si>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</si>
  <si>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</si>
  <si>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</si>
  <si>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</si>
  <si>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</si>
  <si>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</si>
  <si>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</si>
  <si>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</si>
  <si>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</si>
  <si>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</si>
  <si>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</si>
  <si>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</si>
  <si>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</si>
  <si>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</si>
  <si>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</si>
  <si>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</si>
  <si>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</si>
  <si>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</si>
  <si>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</si>
  <si>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</si>
  <si>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</si>
  <si>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</si>
  <si>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</si>
  <si>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</si>
  <si>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</si>
  <si>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</si>
  <si>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</si>
  <si>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</si>
  <si>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</si>
  <si>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</si>
  <si>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</si>
  <si>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</si>
  <si>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</si>
  <si>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</si>
  <si>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</si>
  <si>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</si>
  <si>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</si>
  <si>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</si>
  <si>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</si>
  <si>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</si>
  <si>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</si>
  <si>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</si>
  <si>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</si>
  <si>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</si>
  <si>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</si>
  <si>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</si>
  <si>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</si>
  <si>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</si>
  <si>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</si>
  <si>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</si>
  <si>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</si>
  <si>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</si>
  <si>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</si>
  <si>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</si>
  <si>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</si>
  <si>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</si>
  <si>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</si>
  <si>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</si>
  <si>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</si>
  <si>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</si>
  <si>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</si>
  <si>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</si>
  <si>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</si>
  <si>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</si>
  <si>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</si>
  <si>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</si>
  <si>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</si>
  <si>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</si>
  <si>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</si>
  <si>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</si>
  <si>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</si>
  <si>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</si>
  <si>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</si>
  <si>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</si>
  <si>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</si>
  <si>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</si>
  <si>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</si>
  <si>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</si>
  <si>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</si>
  <si>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</si>
  <si>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</si>
  <si>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</si>
  <si>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</si>
  <si>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</si>
  <si>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</si>
  <si>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</si>
  <si>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</si>
  <si>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</si>
  <si>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</si>
  <si>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</si>
  <si>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</si>
  <si>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</si>
  <si>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</si>
  <si>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</si>
  <si>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</si>
  <si>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</si>
  <si>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</si>
  <si>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</si>
  <si>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</si>
  <si>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</si>
  <si>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</si>
  <si>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</si>
  <si>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</si>
  <si>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</si>
  <si>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</si>
  <si>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</si>
  <si>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</si>
  <si>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</si>
  <si>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</si>
  <si>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</si>
  <si>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</si>
  <si>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</si>
  <si>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</si>
  <si>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</si>
  <si>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</si>
  <si>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</si>
  <si>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</si>
  <si>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</si>
  <si>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</si>
  <si>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</si>
  <si>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</si>
  <si>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</si>
  <si>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</si>
  <si>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</si>
  <si>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</si>
  <si>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</si>
  <si>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</si>
  <si>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</si>
  <si>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</si>
  <si>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</si>
  <si>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</si>
  <si>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</si>
  <si>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</si>
  <si>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</si>
  <si>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</si>
  <si>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</si>
  <si>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</si>
  <si>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</si>
  <si>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</si>
  <si>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</si>
  <si>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</si>
  <si>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</si>
  <si>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</si>
  <si>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</si>
  <si>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</si>
  <si>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</si>
  <si>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</si>
  <si>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</si>
  <si>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</si>
  <si>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</si>
  <si>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</si>
  <si>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</si>
  <si>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</si>
  <si>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</si>
  <si>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</si>
  <si>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</si>
  <si>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</si>
  <si>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</si>
  <si>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</si>
  <si>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</si>
  <si>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</si>
  <si>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</si>
  <si>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</si>
  <si>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</si>
  <si>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</si>
  <si>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</si>
  <si>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</si>
  <si>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</si>
  <si>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</si>
  <si>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</si>
  <si>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</si>
  <si>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</si>
  <si>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</si>
  <si>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</si>
  <si>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</si>
  <si>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</si>
  <si>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</si>
  <si>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</si>
  <si>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</si>
  <si>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</si>
  <si>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</si>
  <si>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</si>
  <si>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</si>
  <si>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</si>
  <si>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</si>
  <si>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</si>
  <si>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</si>
  <si>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</si>
  <si>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</si>
  <si>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</si>
  <si>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</si>
  <si>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</si>
  <si>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</si>
  <si>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</si>
  <si>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</si>
  <si>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</si>
  <si>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</si>
  <si>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</si>
  <si>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</si>
  <si>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</si>
  <si>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</si>
  <si>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</si>
  <si>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</si>
  <si>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</si>
  <si>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</si>
  <si>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</si>
  <si>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</si>
  <si>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</si>
  <si>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</si>
  <si>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</si>
  <si>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</si>
  <si>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</si>
  <si>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</si>
  <si>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</si>
  <si>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</si>
  <si>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</si>
  <si>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</si>
  <si>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</si>
  <si>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</si>
  <si>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</si>
  <si>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</si>
  <si>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</si>
  <si>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</si>
  <si>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</si>
  <si>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</si>
  <si>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</si>
  <si>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</si>
  <si>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</si>
  <si>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</si>
  <si>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</si>
  <si>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</si>
  <si>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</si>
  <si>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</si>
  <si>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</si>
  <si>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</si>
  <si>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</si>
  <si>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</si>
  <si>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</si>
  <si>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</si>
  <si>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</si>
  <si>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</si>
  <si>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</si>
  <si>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</si>
  <si>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</si>
  <si>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</si>
  <si>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</si>
  <si>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</si>
  <si>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</si>
  <si>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</si>
  <si>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</si>
  <si>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</si>
  <si>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</si>
  <si>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</si>
  <si>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</si>
  <si>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</si>
  <si>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</si>
  <si>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</si>
  <si>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</si>
  <si>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</si>
  <si>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</si>
  <si>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</si>
  <si>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</si>
  <si>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</si>
  <si>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</si>
  <si>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</si>
  <si>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</si>
  <si>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</si>
  <si>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</si>
  <si>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</si>
  <si>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</si>
  <si>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</si>
  <si>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</si>
  <si>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</si>
  <si>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</si>
  <si>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</si>
  <si>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</si>
  <si>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</si>
  <si>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</si>
  <si>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</si>
  <si>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</si>
  <si>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</si>
  <si>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</si>
  <si>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</si>
  <si>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</si>
  <si>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</si>
  <si>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</si>
  <si>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</si>
  <si>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</si>
  <si>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</si>
  <si>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</si>
  <si>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</si>
  <si>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</si>
  <si>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</si>
  <si>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</si>
  <si>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</si>
  <si>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</si>
  <si>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</si>
  <si>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</si>
  <si>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</si>
  <si>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</si>
  <si>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</si>
  <si>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</si>
  <si>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</si>
  <si>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</si>
  <si>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</si>
  <si>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</si>
  <si>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</si>
  <si>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</si>
  <si>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</si>
  <si>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</si>
  <si>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</si>
  <si>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</si>
  <si>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</si>
  <si>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</si>
  <si>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</si>
  <si>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</si>
  <si>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</si>
  <si>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</si>
  <si>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</si>
  <si>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</si>
  <si>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</si>
  <si>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</si>
  <si>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</si>
  <si>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</si>
  <si>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</si>
  <si>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</si>
  <si>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</si>
  <si>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</si>
  <si>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</si>
  <si>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</si>
  <si>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</si>
  <si>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</si>
  <si>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</si>
  <si>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</si>
  <si>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</si>
  <si>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</si>
  <si>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</si>
  <si>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</si>
  <si>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</si>
  <si>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</si>
  <si>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</si>
  <si>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</si>
  <si>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</si>
  <si>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</si>
  <si>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</si>
  <si>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</si>
  <si>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</si>
  <si>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</si>
  <si>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</si>
  <si>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</si>
  <si>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</si>
  <si>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</si>
  <si>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</si>
  <si>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</si>
  <si>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</si>
  <si>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</si>
  <si>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</si>
  <si>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</si>
  <si>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</si>
  <si>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</si>
  <si>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</si>
  <si>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</si>
  <si>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</si>
  <si>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</si>
  <si>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</si>
  <si>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</si>
  <si>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</si>
  <si>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</si>
  <si>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</si>
  <si>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</si>
  <si>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</si>
  <si>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</si>
  <si>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</si>
  <si>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</si>
  <si>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</si>
  <si>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</si>
  <si>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</si>
  <si>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</si>
  <si>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</si>
  <si>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</si>
  <si>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</si>
  <si>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</si>
  <si>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</si>
  <si>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</si>
  <si>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</si>
  <si>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</si>
  <si>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</si>
  <si>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</si>
  <si>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</si>
  <si>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</si>
  <si>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</si>
  <si>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</si>
  <si>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</si>
  <si>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</si>
  <si>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</si>
  <si>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</si>
  <si>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</si>
  <si>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</si>
  <si>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</si>
  <si>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</si>
  <si>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</si>
  <si>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</si>
  <si>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</si>
  <si>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</si>
  <si>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</si>
  <si>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</si>
  <si>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</si>
  <si>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</si>
  <si>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</si>
  <si>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</si>
  <si>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</si>
  <si>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</si>
  <si>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</si>
  <si>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</si>
  <si>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</si>
  <si>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</si>
  <si>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</si>
  <si>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</si>
  <si>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</si>
  <si>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</si>
  <si>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</si>
  <si>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</si>
  <si>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</si>
  <si>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</si>
  <si>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</si>
  <si>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</si>
  <si>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</si>
  <si>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</si>
  <si>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</si>
  <si>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</si>
  <si>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</si>
  <si>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</si>
  <si>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</si>
  <si>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</si>
  <si>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</si>
  <si>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</si>
  <si>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</si>
  <si>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</si>
  <si>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</si>
  <si>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</si>
  <si>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</si>
  <si>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</si>
  <si>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</si>
  <si>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</si>
  <si>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</si>
  <si>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</si>
  <si>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</si>
  <si>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</si>
  <si>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</si>
  <si>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</si>
  <si>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</si>
  <si>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</si>
  <si>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</si>
  <si>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</si>
  <si>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</si>
  <si>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</si>
  <si>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</si>
  <si>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</si>
  <si>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</si>
  <si>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</si>
  <si>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</si>
  <si>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</si>
  <si>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</si>
  <si>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</si>
  <si>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</si>
  <si>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</si>
  <si>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</si>
  <si>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</si>
  <si>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</si>
  <si>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</si>
  <si>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</si>
  <si>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</si>
  <si>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</si>
  <si>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</si>
  <si>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</si>
  <si>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</si>
  <si>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</si>
  <si>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</si>
  <si>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</si>
  <si>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</si>
  <si>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</si>
  <si>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</si>
  <si>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</si>
  <si>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</si>
  <si>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</si>
  <si>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</si>
  <si>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</si>
  <si>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</si>
  <si>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</si>
  <si>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</si>
  <si>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</si>
  <si>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</si>
  <si>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</si>
  <si>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</si>
  <si>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</si>
  <si>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</si>
  <si>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</si>
  <si>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</si>
  <si>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</si>
  <si>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</si>
  <si>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</si>
  <si>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</si>
  <si>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</si>
  <si>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</si>
  <si>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</si>
  <si>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</si>
  <si>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</si>
  <si>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</si>
  <si>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</si>
  <si>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</si>
  <si>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</si>
  <si>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</si>
  <si>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</si>
  <si>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</si>
  <si>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</si>
  <si>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</si>
  <si>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</si>
  <si>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</si>
  <si>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</si>
  <si>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</si>
  <si>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</si>
  <si>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</si>
  <si>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</si>
  <si>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</si>
  <si>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</si>
  <si>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</si>
  <si>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</si>
  <si>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</si>
  <si>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</si>
  <si>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</si>
  <si>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</si>
  <si>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</si>
  <si>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</si>
  <si>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</si>
  <si>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</si>
  <si>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</si>
  <si>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</si>
  <si>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</si>
  <si>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</si>
  <si>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</si>
  <si>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</si>
  <si>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</si>
  <si>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</si>
  <si>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</si>
  <si>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</si>
  <si>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</si>
  <si>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</si>
  <si>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</si>
  <si>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</si>
  <si>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</si>
  <si>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</si>
  <si>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</si>
  <si>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</si>
  <si>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</si>
  <si>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</si>
  <si>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</si>
  <si>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</si>
  <si>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</si>
  <si>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</si>
  <si>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</si>
  <si>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</si>
  <si>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</si>
  <si>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</si>
  <si>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</si>
  <si>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</si>
  <si>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</si>
  <si>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</si>
  <si>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</si>
  <si>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</si>
  <si>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</si>
  <si>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</si>
  <si>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</si>
  <si>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</si>
  <si>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</si>
  <si>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</si>
  <si>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</si>
  <si>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</si>
  <si>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</si>
  <si>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</si>
  <si>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</si>
  <si>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</si>
  <si>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</si>
  <si>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</si>
  <si>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</si>
  <si>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</si>
  <si>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</si>
  <si>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</si>
  <si>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</si>
  <si>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</si>
  <si>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</si>
  <si>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</si>
  <si>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</si>
  <si>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</si>
  <si>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</si>
  <si>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</si>
  <si>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</si>
  <si>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</si>
  <si>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</si>
  <si>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</si>
  <si>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</si>
  <si>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</si>
  <si>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</si>
  <si>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</si>
  <si>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</si>
  <si>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</si>
  <si>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</si>
  <si>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</si>
  <si>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</si>
  <si>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</si>
  <si>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</si>
  <si>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</si>
  <si>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</si>
  <si>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</si>
  <si>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</si>
  <si>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</si>
  <si>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</si>
  <si>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</si>
  <si>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</si>
  <si>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</si>
  <si>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</si>
  <si>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</si>
  <si>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</si>
  <si>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</si>
  <si>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</si>
  <si>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</si>
  <si>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</si>
  <si>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</si>
  <si>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</si>
  <si>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</si>
  <si>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</si>
  <si>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</si>
  <si>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</si>
  <si>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</si>
  <si>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</si>
  <si>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</si>
  <si>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</si>
  <si>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</si>
  <si>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</si>
  <si>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</si>
  <si>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</si>
  <si>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</si>
  <si>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</si>
  <si>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</si>
  <si>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</si>
  <si>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</si>
  <si>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</si>
  <si>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</si>
  <si>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</si>
  <si>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</si>
  <si>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</si>
  <si>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</si>
  <si>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</si>
  <si>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</si>
  <si>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</si>
  <si>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</si>
  <si>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</si>
  <si>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</si>
  <si>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</si>
  <si>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</si>
  <si>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</si>
  <si>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</si>
  <si>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</si>
  <si>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</si>
  <si>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</si>
  <si>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</si>
  <si>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</si>
  <si>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</si>
  <si>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</si>
  <si>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</si>
  <si>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</si>
  <si>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</si>
  <si>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</si>
  <si>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</si>
  <si>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</si>
  <si>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</si>
  <si>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</si>
  <si>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</si>
  <si>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</si>
  <si>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</si>
  <si>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</si>
  <si>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</si>
  <si>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</si>
  <si>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</si>
  <si>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</si>
  <si>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</si>
  <si>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</si>
  <si>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</si>
  <si>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</si>
  <si>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</si>
  <si>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</si>
  <si>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</si>
  <si>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</si>
  <si>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</si>
  <si>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</si>
  <si>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</si>
  <si>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</si>
  <si>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</si>
  <si>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</si>
  <si>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</si>
  <si>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</si>
  <si>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</si>
  <si>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</si>
  <si>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</si>
  <si>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</si>
  <si>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</si>
  <si>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</si>
  <si>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</si>
  <si>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</si>
  <si>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</si>
  <si>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</si>
  <si>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</si>
  <si>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</si>
  <si>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</si>
  <si>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</si>
  <si>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</si>
  <si>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</si>
  <si>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</si>
  <si>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</si>
  <si>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</si>
  <si>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</si>
  <si>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</si>
  <si>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</si>
  <si>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</si>
  <si>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</si>
  <si>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</si>
  <si>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</si>
  <si>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</si>
  <si>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</si>
  <si>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</si>
  <si>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</si>
  <si>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</si>
  <si>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</si>
  <si>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</si>
  <si>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</si>
  <si>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</si>
  <si>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</si>
  <si>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</si>
  <si>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</si>
  <si>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</si>
  <si>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</si>
  <si>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</si>
  <si>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</si>
  <si>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</si>
  <si>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</si>
  <si>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</si>
  <si>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</si>
  <si>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</si>
  <si>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</si>
  <si>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</si>
  <si>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</si>
  <si>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</si>
  <si>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</si>
  <si>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</si>
  <si>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</si>
  <si>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</si>
  <si>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</si>
  <si>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</si>
  <si>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</si>
  <si>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</si>
  <si>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</si>
  <si>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</si>
  <si>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</si>
  <si>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</si>
  <si>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</si>
  <si>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</si>
  <si>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</si>
  <si>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</si>
  <si>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</si>
  <si>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</si>
  <si>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</si>
  <si>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</si>
  <si>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</si>
  <si>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</si>
  <si>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</si>
  <si>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</si>
  <si>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</si>
  <si>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</si>
  <si>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</si>
  <si>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</si>
  <si>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</si>
  <si>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</si>
  <si>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</si>
  <si>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</si>
  <si>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</si>
  <si>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</si>
  <si>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</si>
  <si>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</si>
  <si>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</si>
  <si>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</si>
  <si>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</si>
  <si>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</si>
  <si>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</si>
  <si>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</si>
  <si>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</si>
  <si>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</si>
  <si>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</si>
  <si>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</si>
  <si>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</si>
  <si>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</si>
  <si>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</si>
  <si>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</si>
  <si>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</si>
  <si>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</si>
  <si>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</si>
  <si>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</si>
  <si>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</si>
  <si>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</si>
  <si>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</si>
  <si>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</si>
  <si>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</si>
  <si>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</si>
  <si>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</si>
  <si>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</si>
  <si>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</si>
  <si>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</si>
  <si>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</si>
  <si>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</si>
  <si>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</si>
  <si>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</si>
  <si>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</si>
  <si>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</si>
  <si>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</si>
  <si>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</si>
  <si>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</si>
  <si>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</si>
  <si>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</si>
  <si>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</si>
  <si>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</si>
  <si>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</si>
  <si>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</si>
  <si>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</si>
  <si>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</si>
  <si>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</si>
  <si>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</si>
  <si>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</si>
  <si>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</si>
  <si>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</si>
  <si>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</si>
  <si>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</si>
  <si>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</si>
  <si>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</si>
  <si>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</si>
  <si>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</si>
  <si>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</si>
  <si>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</si>
  <si>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</si>
  <si>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</si>
  <si>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</si>
  <si>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</si>
  <si>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</si>
  <si>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</si>
  <si>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</si>
  <si>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</si>
  <si>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</si>
  <si>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</si>
  <si>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</si>
  <si>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</si>
  <si>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</si>
  <si>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</si>
  <si>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</si>
  <si>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</si>
  <si>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</si>
  <si>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</si>
  <si>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</si>
  <si>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</si>
  <si>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</si>
  <si>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</si>
  <si>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</si>
  <si>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</si>
  <si>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</si>
  <si>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</si>
  <si>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</si>
  <si>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</si>
  <si>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</si>
  <si>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</si>
  <si>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</si>
  <si>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</si>
  <si>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</si>
  <si>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</si>
  <si>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</si>
  <si>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</si>
  <si>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</si>
  <si>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</si>
  <si>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</si>
  <si>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</si>
  <si>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</si>
  <si>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</si>
  <si>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</si>
  <si>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</si>
  <si>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</si>
  <si>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</si>
  <si>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</si>
  <si>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</si>
  <si>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</si>
  <si>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</si>
  <si>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</si>
  <si>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</si>
  <si>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</si>
  <si>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</si>
  <si>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</si>
  <si>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</si>
  <si>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</si>
  <si>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</si>
  <si>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</si>
  <si>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</si>
  <si>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</si>
  <si>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</si>
  <si>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</si>
  <si>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</si>
  <si>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</si>
  <si>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</si>
  <si>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</si>
  <si>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</si>
  <si>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</si>
  <si>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</si>
  <si>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</si>
  <si>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</si>
  <si>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</si>
  <si>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</si>
  <si>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</si>
  <si>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</si>
  <si>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</si>
  <si>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</si>
  <si>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</si>
  <si>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</si>
  <si>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</si>
  <si>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</si>
  <si>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</si>
  <si>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</si>
  <si>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</si>
  <si>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</si>
  <si>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</si>
  <si>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</si>
  <si>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</si>
  <si>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</si>
  <si>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</si>
  <si>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</si>
  <si>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</si>
  <si>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</si>
  <si>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</si>
  <si>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</si>
  <si>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</si>
  <si>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</si>
  <si>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</si>
  <si>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</si>
  <si>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</si>
  <si>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</si>
  <si>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</si>
  <si>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</si>
  <si>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</si>
  <si>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</si>
  <si>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</si>
  <si>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</si>
  <si>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</si>
  <si>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</si>
  <si>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</si>
  <si>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</si>
  <si>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</si>
  <si>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</si>
  <si>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</si>
  <si>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</si>
  <si>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</si>
  <si>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</si>
  <si>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</si>
  <si>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</si>
  <si>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</si>
  <si>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</si>
  <si>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</si>
  <si>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</si>
  <si>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</si>
  <si>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</si>
  <si>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</si>
  <si>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</si>
  <si>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</si>
  <si>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</si>
  <si>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</si>
  <si>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</si>
  <si>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</si>
  <si>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</si>
  <si>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</si>
  <si>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</si>
  <si>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</si>
  <si>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</si>
  <si>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</si>
  <si>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</si>
  <si>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</si>
  <si>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</si>
  <si>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</si>
  <si>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</si>
  <si>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</si>
  <si>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</si>
  <si>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</si>
  <si>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</si>
  <si>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</si>
  <si>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</si>
  <si>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</si>
  <si>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</si>
  <si>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</si>
  <si>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</si>
  <si>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</si>
  <si>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</si>
  <si>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</si>
  <si>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</si>
  <si>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</si>
  <si>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</si>
  <si>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</si>
  <si>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</si>
  <si>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</si>
  <si>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</si>
  <si>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</si>
  <si>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</si>
  <si>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</si>
  <si>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</si>
  <si>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</si>
  <si>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</si>
  <si>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</si>
  <si>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</si>
  <si>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</si>
  <si>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</si>
  <si>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</si>
  <si>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</si>
  <si>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</si>
  <si>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</si>
  <si>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</si>
  <si>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</si>
  <si>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</si>
  <si>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</si>
  <si>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</si>
  <si>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</si>
  <si>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</si>
  <si>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</si>
  <si>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</si>
  <si>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</si>
  <si>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</si>
  <si>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</si>
  <si>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</si>
  <si>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</si>
  <si>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</si>
  <si>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</si>
  <si>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</si>
  <si>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</si>
  <si>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</si>
  <si>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</si>
  <si>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</si>
  <si>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</si>
  <si>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</si>
  <si>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</si>
  <si>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</si>
  <si>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</si>
  <si>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</si>
  <si>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</si>
  <si>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</si>
  <si>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</si>
  <si>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</si>
  <si>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</si>
  <si>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</si>
  <si>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</si>
  <si>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</si>
  <si>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</si>
  <si>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</si>
  <si>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</si>
  <si>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</si>
  <si>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</si>
  <si>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</si>
  <si>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</si>
  <si>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</si>
  <si>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</si>
  <si>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</si>
  <si>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</si>
  <si>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</si>
  <si>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</si>
  <si>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</si>
  <si>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</si>
  <si>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</si>
  <si>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</si>
  <si>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</si>
  <si>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</si>
  <si>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</si>
  <si>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</si>
  <si>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</si>
  <si>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</si>
  <si>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</si>
  <si>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</si>
  <si>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</si>
  <si>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</si>
  <si>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</si>
  <si>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</si>
  <si>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</si>
  <si>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</si>
  <si>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</si>
  <si>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</si>
  <si>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</si>
  <si>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</si>
  <si>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</si>
  <si>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</si>
  <si>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</si>
  <si>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</si>
  <si>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</si>
  <si>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</si>
  <si>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</si>
  <si>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</si>
  <si>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</si>
  <si>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</si>
  <si>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</si>
  <si>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</si>
  <si>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</si>
  <si>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</si>
  <si>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</si>
  <si>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</si>
  <si>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</si>
  <si>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</si>
  <si>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</si>
  <si>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</si>
  <si>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</si>
  <si>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</si>
  <si>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</si>
  <si>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</si>
  <si>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</si>
  <si>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</si>
  <si>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</si>
  <si>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</si>
  <si>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</si>
  <si>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</si>
  <si>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</si>
  <si>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</si>
  <si>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</si>
  <si>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</si>
  <si>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</si>
  <si>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</si>
  <si>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</si>
  <si>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</si>
  <si>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</si>
  <si>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</si>
  <si>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</si>
  <si>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</si>
  <si>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</si>
  <si>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</si>
  <si>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</si>
  <si>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</si>
  <si>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</si>
  <si>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</si>
  <si>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</si>
  <si>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</si>
  <si>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</si>
  <si>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</si>
  <si>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</si>
  <si>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</si>
  <si>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</si>
  <si>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</si>
  <si>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</si>
  <si>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</si>
  <si>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</si>
  <si>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</si>
  <si>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</si>
  <si>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</si>
  <si>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</si>
  <si>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</si>
  <si>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</si>
  <si>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</si>
  <si>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</si>
  <si>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</si>
  <si>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</si>
  <si>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</si>
  <si>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</si>
  <si>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</si>
  <si>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</si>
  <si>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</si>
  <si>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</si>
  <si>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</si>
  <si>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</si>
  <si>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</si>
  <si>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</si>
  <si>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</si>
  <si>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</si>
  <si>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</si>
  <si>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</si>
  <si>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</si>
  <si>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</si>
  <si>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</si>
  <si>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</si>
  <si>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</si>
  <si>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</si>
  <si>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</si>
  <si>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</si>
  <si>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</si>
  <si>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</si>
  <si>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</si>
  <si>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</si>
  <si>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</si>
  <si>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</si>
  <si>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</si>
  <si>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</si>
  <si>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</si>
  <si>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</si>
  <si>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</si>
  <si>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</si>
  <si>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</si>
  <si>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</si>
  <si>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</si>
  <si>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</si>
  <si>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</si>
  <si>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</si>
  <si>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</si>
  <si>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</si>
  <si>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</si>
  <si>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</si>
  <si>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</si>
  <si>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</si>
  <si>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</si>
  <si>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</si>
  <si>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</si>
  <si>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</si>
  <si>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</si>
  <si>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</si>
  <si>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</si>
  <si>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</si>
  <si>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</si>
  <si>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</si>
  <si>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</si>
  <si>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</si>
  <si>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</si>
  <si>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</si>
  <si>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</si>
  <si>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</si>
  <si>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</si>
  <si>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</si>
  <si>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</si>
  <si>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</si>
  <si>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</si>
  <si>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</si>
  <si>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</si>
  <si>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</si>
  <si>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</si>
  <si>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</si>
  <si>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</si>
  <si>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</si>
  <si>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</si>
  <si>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</si>
  <si>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</si>
  <si>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</si>
  <si>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</si>
  <si>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</si>
  <si>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</si>
  <si>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</si>
  <si>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</si>
  <si>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</si>
  <si>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</si>
  <si>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</si>
  <si>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</si>
  <si>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</si>
  <si>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</si>
  <si>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</si>
  <si>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</si>
  <si>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</si>
  <si>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</si>
  <si>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</si>
  <si>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</si>
  <si>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</si>
  <si>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</si>
  <si>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</si>
  <si>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</si>
  <si>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</si>
  <si>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</si>
  <si>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</si>
  <si>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</si>
  <si>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</si>
  <si>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</si>
  <si>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</si>
  <si>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</si>
  <si>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</si>
  <si>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</si>
  <si>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</si>
  <si>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</si>
  <si>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</si>
  <si>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</si>
  <si>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</si>
  <si>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</si>
  <si>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</si>
  <si>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</si>
  <si>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</si>
  <si>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</si>
  <si>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</si>
  <si>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</si>
  <si>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</si>
  <si>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</si>
  <si>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</si>
  <si>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</si>
  <si>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</si>
  <si>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</si>
  <si>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</si>
  <si>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</si>
  <si>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</si>
  <si>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</si>
  <si>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</si>
  <si>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</si>
  <si>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</si>
  <si>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</si>
  <si>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</si>
  <si>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</si>
  <si>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</si>
  <si>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</si>
  <si>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</si>
  <si>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</si>
  <si>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</si>
  <si>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</si>
  <si>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</si>
  <si>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</si>
  <si>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</si>
  <si>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</si>
  <si>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</si>
  <si>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</si>
  <si>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</si>
  <si>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</si>
  <si>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</si>
  <si>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</si>
  <si>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</si>
  <si>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</si>
  <si>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</si>
  <si>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</si>
  <si>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</si>
  <si>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</si>
  <si>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</si>
  <si>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</si>
  <si>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</si>
  <si>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</si>
  <si>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</si>
  <si>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</si>
  <si>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</si>
  <si>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</si>
  <si>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</si>
  <si>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</si>
  <si>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</si>
  <si>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</si>
  <si>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</si>
  <si>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</si>
  <si>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</si>
  <si>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</si>
  <si>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</si>
  <si>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</si>
  <si>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</si>
  <si>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</si>
  <si>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</si>
  <si>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</si>
  <si>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</si>
  <si>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</si>
  <si>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</si>
  <si>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</si>
  <si>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</si>
  <si>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</si>
  <si>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</si>
  <si>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</si>
  <si>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</si>
  <si>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</si>
  <si>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</si>
  <si>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</si>
  <si>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</si>
  <si>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</si>
  <si>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</si>
  <si>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</si>
  <si>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</si>
  <si>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</si>
  <si>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</si>
  <si>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</si>
  <si>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</si>
  <si>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</si>
  <si>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</si>
  <si>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</si>
  <si>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</si>
  <si>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</si>
  <si>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</si>
  <si>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</si>
  <si>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</si>
  <si>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</si>
  <si>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</si>
  <si>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</si>
  <si>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</si>
  <si>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</si>
  <si>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</si>
  <si>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</si>
  <si>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</si>
  <si>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</si>
  <si>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</si>
  <si>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</si>
  <si>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</si>
  <si>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</si>
  <si>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</si>
  <si>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</si>
  <si>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</si>
  <si>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</si>
  <si>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</si>
  <si>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</si>
  <si>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</si>
  <si>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</si>
  <si>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</si>
  <si>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</si>
  <si>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</si>
  <si>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</si>
  <si>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</si>
  <si>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</si>
  <si>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</si>
  <si>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</si>
  <si>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</si>
  <si>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</si>
  <si>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</si>
  <si>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</si>
  <si>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</si>
  <si>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</si>
  <si>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</si>
  <si>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</si>
  <si>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</si>
  <si>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</si>
  <si>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</si>
  <si>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</si>
  <si>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</si>
  <si>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</si>
  <si>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</si>
  <si>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</si>
  <si>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</si>
  <si>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</si>
  <si>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</si>
  <si>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</si>
  <si>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</si>
  <si>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</si>
  <si>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</si>
  <si>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</si>
  <si>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</si>
  <si>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</si>
  <si>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</si>
  <si>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</si>
  <si>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</si>
  <si>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</si>
  <si>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</si>
  <si>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</si>
  <si>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</si>
  <si>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</si>
  <si>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</si>
  <si>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</si>
  <si>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</si>
  <si>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</si>
  <si>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</si>
  <si>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</si>
  <si>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</si>
  <si>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</si>
  <si>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</si>
  <si>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</si>
  <si>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</si>
  <si>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</si>
  <si>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</si>
  <si>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</si>
  <si>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</si>
  <si>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</si>
  <si>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</si>
  <si>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</si>
  <si>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</si>
  <si>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</si>
  <si>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</si>
  <si>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</si>
  <si>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</si>
  <si>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</si>
  <si>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</si>
  <si>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</si>
  <si>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</si>
  <si>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</si>
  <si>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</si>
  <si>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</si>
  <si>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</si>
  <si>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</si>
  <si>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</si>
  <si>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</si>
  <si>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</si>
  <si>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</si>
  <si>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</si>
  <si>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</si>
  <si>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</si>
  <si>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</si>
  <si>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</si>
  <si>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</si>
  <si>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</si>
  <si>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</si>
  <si>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</si>
  <si>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</si>
  <si>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</si>
  <si>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</si>
  <si>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</si>
  <si>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</si>
  <si>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</si>
  <si>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</si>
  <si>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</si>
  <si>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</si>
  <si>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</si>
  <si>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</si>
  <si>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</si>
  <si>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</si>
  <si>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</si>
  <si>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</si>
  <si>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</si>
  <si>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</si>
  <si>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</si>
  <si>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</si>
  <si>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</si>
  <si>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</si>
  <si>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</si>
  <si>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</si>
  <si>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</si>
  <si>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</si>
  <si>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</si>
  <si>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</si>
  <si>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</si>
  <si>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</si>
  <si>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</si>
  <si>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</si>
  <si>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</si>
  <si>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</si>
  <si>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</si>
  <si>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</si>
  <si>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</si>
  <si>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</si>
  <si>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</si>
  <si>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</si>
  <si>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</si>
  <si>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</si>
  <si>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</si>
  <si>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</si>
  <si>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</si>
  <si>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</si>
  <si>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</si>
  <si>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</si>
  <si>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</si>
  <si>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</si>
  <si>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</si>
  <si>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</si>
  <si>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</si>
  <si>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</si>
  <si>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</si>
  <si>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</si>
  <si>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</si>
  <si>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</si>
  <si>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</si>
  <si>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</si>
  <si>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</si>
  <si>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</si>
  <si>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</si>
  <si>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</si>
  <si>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</si>
  <si>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</si>
  <si>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</si>
  <si>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</si>
  <si>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</si>
  <si>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</si>
  <si>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</si>
  <si>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</si>
  <si>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</si>
  <si>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</si>
  <si>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</si>
  <si>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</si>
  <si>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</si>
  <si>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</si>
  <si>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</si>
  <si>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</si>
  <si>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</si>
  <si>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</si>
  <si>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</si>
  <si>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</si>
  <si>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</si>
  <si>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</si>
  <si>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</si>
  <si>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</si>
  <si>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</si>
  <si>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</si>
  <si>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</si>
  <si>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</si>
  <si>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</si>
  <si>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</si>
  <si>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</si>
  <si>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</si>
  <si>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</si>
  <si>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</si>
  <si>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</si>
  <si>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</si>
  <si>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</si>
  <si>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</si>
  <si>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</si>
  <si>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</si>
  <si>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</si>
  <si>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</si>
  <si>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</si>
  <si>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</si>
  <si>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</si>
  <si>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</si>
  <si>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</si>
  <si>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</si>
  <si>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</si>
  <si>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</si>
  <si>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</si>
  <si>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</si>
  <si>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</si>
  <si>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</si>
  <si>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</si>
  <si>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</si>
  <si>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</si>
  <si>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</si>
  <si>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</si>
  <si>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</si>
  <si>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</si>
  <si>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</si>
  <si>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</si>
  <si>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</si>
  <si>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</si>
  <si>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</si>
  <si>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</si>
  <si>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</si>
  <si>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</si>
  <si>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</si>
  <si>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</si>
  <si>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</si>
  <si>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</si>
  <si>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</si>
  <si>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</si>
  <si>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</si>
  <si>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</si>
  <si>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</si>
  <si>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</si>
  <si>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</si>
  <si>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</si>
  <si>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</si>
  <si>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</si>
  <si>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</si>
  <si>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</si>
  <si>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</si>
  <si>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</si>
  <si>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</si>
  <si>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</si>
  <si>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</si>
  <si>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</si>
  <si>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</si>
  <si>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</si>
  <si>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</si>
  <si>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</si>
  <si>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</si>
  <si>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</si>
  <si>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</si>
  <si>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</si>
  <si>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</si>
  <si>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</si>
  <si>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</si>
  <si>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</si>
  <si>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</si>
  <si>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</si>
  <si>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</si>
  <si>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</si>
  <si>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</si>
  <si>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</si>
  <si>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</si>
  <si>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</si>
  <si>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</si>
  <si>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</si>
  <si>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</si>
  <si>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</si>
  <si>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</si>
  <si>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</si>
  <si>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</si>
  <si>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</si>
  <si>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</si>
  <si>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</si>
  <si>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</si>
  <si>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</si>
  <si>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</si>
  <si>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</si>
  <si>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</si>
  <si>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</si>
  <si>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</si>
  <si>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</si>
  <si>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</si>
  <si>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</si>
  <si>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</si>
  <si>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</si>
  <si>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</si>
  <si>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</si>
  <si>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</si>
  <si>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</si>
  <si>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</si>
  <si>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</si>
  <si>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</si>
  <si>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</si>
  <si>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</si>
  <si>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</si>
  <si>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</si>
  <si>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</si>
  <si>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</si>
  <si>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</si>
  <si>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</si>
  <si>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</si>
  <si>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</si>
  <si>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</si>
  <si>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</si>
  <si>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</si>
  <si>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</si>
  <si>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</si>
  <si>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</si>
  <si>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</si>
  <si>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</si>
  <si>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</si>
  <si>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</si>
  <si>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</si>
  <si>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</si>
  <si>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</si>
  <si>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</si>
  <si>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</si>
  <si>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</si>
  <si>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</si>
  <si>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</si>
  <si>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</si>
  <si>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</si>
  <si>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</si>
  <si>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</si>
  <si>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</si>
  <si>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</si>
  <si>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</si>
  <si>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</si>
  <si>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</si>
  <si>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</si>
  <si>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</si>
  <si>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</si>
  <si>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</si>
  <si>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</si>
  <si>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</si>
  <si>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</si>
  <si>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</si>
  <si>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</si>
  <si>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</si>
  <si>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</si>
  <si>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</si>
  <si>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</si>
  <si>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</si>
  <si>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</si>
  <si>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</si>
  <si>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</si>
  <si>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</si>
  <si>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</si>
  <si>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</si>
  <si>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</si>
  <si>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</si>
  <si>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</si>
  <si>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</si>
  <si>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</si>
  <si>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</si>
  <si>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</si>
  <si>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</si>
  <si>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</si>
  <si>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</si>
  <si>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</si>
  <si>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</si>
  <si>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</si>
  <si>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</si>
  <si>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</si>
  <si>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</si>
  <si>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</si>
  <si>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</si>
  <si>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</si>
  <si>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</si>
  <si>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</si>
  <si>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</si>
  <si>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</si>
  <si>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</si>
  <si>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</si>
  <si>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</si>
  <si>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</si>
  <si>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</si>
  <si>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</si>
  <si>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</si>
  <si>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</si>
  <si>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</si>
  <si>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</si>
  <si>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</si>
  <si>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</si>
  <si>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</si>
  <si>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</si>
  <si>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</si>
  <si>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</si>
  <si>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</si>
  <si>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</si>
  <si>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</si>
  <si>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</si>
  <si>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</si>
  <si>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</si>
  <si>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</si>
  <si>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</si>
  <si>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</si>
  <si>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</si>
  <si>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</si>
  <si>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</si>
  <si>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</si>
  <si>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</si>
  <si>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</si>
  <si>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</si>
  <si>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</si>
  <si>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</si>
  <si>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</si>
  <si>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</si>
  <si>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</si>
  <si>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</si>
  <si>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</si>
  <si>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</si>
  <si>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</si>
  <si>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</si>
  <si>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</si>
  <si>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</si>
  <si>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</si>
  <si>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</si>
  <si>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</si>
  <si>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</si>
  <si>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</si>
  <si>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</si>
  <si>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</si>
  <si>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</si>
  <si>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</si>
  <si>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</si>
  <si>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</si>
  <si>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</si>
  <si>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</si>
  <si>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</si>
  <si>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</si>
  <si>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</si>
  <si>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</si>
  <si>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</si>
  <si>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</si>
  <si>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</si>
  <si>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</si>
  <si>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</si>
  <si>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</si>
  <si>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</si>
  <si>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</si>
  <si>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</si>
  <si>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</si>
  <si>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</si>
  <si>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</si>
  <si>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</si>
  <si>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</si>
  <si>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</si>
  <si>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</si>
  <si>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</si>
  <si>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</si>
  <si>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</si>
  <si>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</si>
  <si>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</si>
  <si>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</si>
  <si>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</si>
  <si>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</si>
  <si>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</si>
  <si>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</si>
  <si>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</si>
  <si>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</si>
  <si>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</si>
  <si>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</si>
  <si>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</si>
  <si>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</si>
  <si>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</si>
  <si>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</si>
  <si>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</si>
  <si>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</si>
  <si>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</si>
  <si>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</si>
  <si>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</si>
  <si>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</si>
  <si>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</si>
  <si>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</si>
  <si>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</si>
  <si>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</si>
  <si>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</si>
  <si>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</si>
  <si>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</si>
  <si>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</si>
  <si>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</si>
  <si>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</si>
  <si>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</si>
  <si>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</si>
  <si>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</si>
  <si>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</si>
  <si>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</si>
  <si>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</si>
  <si>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</si>
  <si>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</si>
  <si>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</si>
  <si>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</si>
  <si>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</si>
  <si>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</si>
  <si>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</si>
  <si>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</si>
  <si>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</si>
  <si>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</si>
  <si>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</si>
  <si>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</si>
  <si>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</si>
  <si>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</si>
  <si>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</si>
  <si>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</si>
  <si>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</si>
  <si>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</si>
  <si>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</si>
  <si>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</si>
  <si>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</si>
  <si>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</si>
  <si>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</si>
  <si>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</si>
  <si>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</si>
  <si>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</si>
  <si>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</si>
  <si>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</si>
  <si>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</si>
  <si>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</si>
  <si>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</si>
  <si>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</si>
  <si>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</si>
  <si>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</si>
  <si>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</si>
  <si>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</si>
  <si>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</si>
  <si>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</si>
  <si>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</si>
  <si>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</si>
  <si>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</si>
  <si>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</si>
  <si>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</si>
  <si>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</si>
  <si>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</si>
  <si>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</si>
  <si>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</si>
  <si>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</si>
  <si>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</si>
  <si>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</si>
  <si>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</si>
  <si>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</si>
  <si>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</si>
  <si>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</si>
  <si>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</si>
  <si>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</si>
  <si>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</si>
  <si>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</si>
  <si>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</si>
  <si>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</si>
  <si>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</si>
  <si>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</si>
  <si>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</si>
  <si>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</si>
  <si>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</si>
  <si>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</si>
  <si>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</si>
  <si>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</si>
  <si>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</si>
  <si>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</si>
  <si>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</si>
  <si>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</si>
  <si>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</si>
  <si>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</si>
  <si>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</si>
  <si>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</si>
  <si>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</si>
  <si>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</si>
  <si>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</si>
  <si>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</si>
  <si>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</si>
  <si>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</si>
  <si>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</si>
  <si>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</si>
  <si>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</si>
  <si>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</si>
  <si>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</si>
  <si>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</si>
  <si>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</si>
  <si>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</si>
  <si>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</si>
  <si>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</si>
  <si>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</si>
  <si>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</si>
  <si>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</si>
  <si>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</si>
  <si>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</si>
  <si>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</si>
  <si>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</si>
  <si>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</si>
  <si>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</si>
  <si>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</si>
  <si>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</si>
  <si>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</si>
  <si>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</si>
  <si>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</si>
  <si>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</si>
  <si>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</si>
  <si>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</si>
  <si>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</si>
  <si>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</si>
  <si>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</si>
  <si>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</si>
  <si>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</si>
  <si>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</si>
  <si>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</si>
  <si>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</si>
  <si>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</si>
  <si>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</si>
  <si>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</si>
  <si>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</si>
  <si>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</si>
  <si>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</si>
  <si>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</si>
  <si>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</si>
  <si>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</si>
  <si>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</si>
  <si>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</si>
  <si>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</si>
  <si>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</si>
  <si>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</si>
  <si>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</si>
  <si>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</si>
  <si>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</si>
  <si>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</si>
  <si>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</si>
  <si>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</si>
  <si>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</si>
  <si>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</si>
  <si>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</si>
  <si>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</si>
  <si>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</si>
  <si>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</si>
  <si>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</si>
  <si>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</si>
  <si>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</si>
  <si>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</si>
  <si>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</si>
  <si>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</si>
  <si>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</si>
  <si>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</si>
  <si>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</si>
  <si>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</si>
  <si>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</si>
  <si>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</si>
  <si>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</si>
  <si>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</si>
  <si>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</si>
  <si>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</si>
  <si>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</si>
  <si>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</si>
  <si>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</si>
  <si>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</si>
  <si>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</si>
  <si>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</si>
  <si>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</si>
  <si>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</si>
  <si>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</si>
  <si>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</si>
  <si>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</si>
  <si>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</si>
  <si>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</si>
  <si>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</si>
  <si>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</si>
  <si>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</si>
  <si>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</si>
  <si>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</si>
  <si>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</si>
  <si>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</si>
  <si>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</si>
  <si>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</si>
  <si>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</si>
  <si>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</si>
  <si>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</si>
  <si>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</si>
  <si>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</si>
  <si>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</si>
  <si>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</si>
  <si>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</si>
  <si>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</si>
  <si>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</si>
  <si>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</si>
  <si>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</si>
  <si>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</si>
  <si>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</si>
  <si>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</si>
  <si>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</si>
  <si>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</si>
  <si>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</si>
  <si>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</si>
  <si>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</si>
  <si>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</si>
  <si>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</si>
  <si>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</si>
  <si>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</si>
  <si>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</si>
  <si>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</si>
  <si>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</si>
  <si>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</si>
  <si>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</si>
  <si>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</si>
  <si>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</si>
  <si>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</si>
  <si>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</si>
  <si>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</si>
  <si>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</si>
  <si>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</si>
  <si>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</si>
  <si>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</si>
  <si>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</si>
  <si>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</si>
  <si>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</si>
  <si>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</si>
  <si>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</si>
  <si>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</si>
  <si>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</si>
  <si>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</si>
  <si>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</si>
  <si>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</si>
  <si>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</si>
  <si>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</si>
  <si>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</si>
  <si>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</si>
  <si>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</si>
  <si>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</si>
  <si>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</si>
  <si>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</si>
  <si>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</si>
  <si>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</si>
  <si>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</si>
  <si>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</si>
  <si>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</si>
  <si>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</si>
  <si>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</si>
  <si>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</si>
  <si>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</si>
  <si>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</si>
  <si>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</si>
  <si>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</si>
  <si>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</si>
  <si>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</si>
  <si>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</si>
  <si>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</si>
  <si>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</si>
  <si>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</si>
  <si>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</si>
  <si>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</si>
  <si>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</si>
  <si>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</si>
  <si>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</si>
  <si>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</si>
  <si>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</si>
  <si>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</si>
  <si>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</si>
  <si>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</si>
  <si>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</si>
  <si>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</si>
  <si>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</si>
  <si>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</si>
  <si>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</si>
  <si>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</si>
  <si>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</si>
  <si>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</si>
  <si>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</si>
  <si>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</si>
  <si>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</si>
  <si>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</si>
  <si>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</si>
  <si>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</si>
  <si>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</si>
  <si>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</si>
  <si>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</si>
  <si>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</si>
  <si>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</si>
  <si>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</si>
  <si>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</si>
  <si>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</si>
  <si>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</si>
  <si>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</si>
  <si>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</si>
  <si>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</si>
  <si>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</si>
  <si>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</si>
  <si>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</si>
  <si>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</si>
  <si>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</si>
  <si>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</si>
  <si>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</si>
  <si>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</si>
  <si>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</si>
  <si>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</si>
  <si>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</si>
  <si>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</si>
  <si>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</si>
  <si>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</si>
  <si>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</si>
  <si>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</si>
  <si>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</si>
  <si>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</si>
  <si>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</si>
  <si>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</si>
  <si>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</si>
  <si>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</si>
  <si>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</si>
  <si>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</si>
  <si>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</si>
  <si>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</si>
  <si>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</si>
  <si>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</si>
  <si>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</si>
  <si>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</si>
  <si>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</si>
  <si>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</si>
  <si>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</si>
  <si>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</si>
  <si>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</si>
  <si>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</si>
  <si>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</si>
  <si>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</si>
  <si>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</si>
  <si>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</si>
  <si>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</si>
  <si>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</si>
  <si>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</si>
  <si>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</si>
  <si>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</si>
  <si>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</si>
  <si>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</si>
  <si>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</si>
  <si>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</si>
  <si>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</si>
  <si>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</si>
  <si>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</si>
  <si>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</si>
  <si>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</si>
  <si>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</si>
  <si>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</si>
  <si>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</si>
  <si>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</si>
  <si>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</si>
  <si>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</si>
  <si>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</si>
  <si>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</si>
  <si>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</si>
  <si>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</si>
  <si>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</si>
  <si>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</si>
  <si>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</si>
  <si>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</si>
  <si>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</si>
  <si>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</si>
  <si>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</si>
  <si>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</si>
  <si>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</si>
  <si>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</si>
  <si>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</si>
  <si>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</si>
  <si>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</si>
  <si>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</si>
  <si>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</si>
  <si>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</si>
  <si>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</si>
  <si>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</si>
  <si>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</si>
  <si>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</si>
  <si>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</si>
  <si>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</si>
  <si>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</si>
  <si>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</si>
  <si>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</si>
  <si>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</si>
  <si>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</si>
  <si>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</si>
  <si>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</si>
  <si>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</si>
  <si>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</si>
  <si>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</si>
  <si>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</si>
  <si>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</si>
  <si>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</si>
  <si>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</si>
  <si>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</si>
  <si>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</si>
  <si>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</si>
  <si>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</si>
  <si>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</si>
  <si>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</si>
  <si>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</si>
  <si>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</si>
  <si>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</si>
  <si>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</si>
  <si>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</si>
  <si>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</si>
  <si>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</si>
  <si>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</si>
  <si>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</si>
  <si>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</si>
  <si>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</si>
  <si>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</si>
  <si>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</si>
  <si>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</si>
  <si>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</si>
  <si>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</si>
  <si>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</si>
  <si>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</si>
  <si>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</si>
  <si>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</si>
  <si>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</si>
  <si>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</si>
  <si>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</si>
  <si>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</si>
  <si>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</si>
  <si>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</si>
  <si>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</si>
  <si>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</si>
  <si>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</si>
  <si>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</si>
  <si>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</si>
  <si>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</si>
  <si>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</si>
  <si>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</si>
  <si>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</si>
  <si>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</si>
  <si>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</si>
  <si>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</si>
  <si>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</si>
  <si>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</si>
  <si>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</si>
  <si>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</si>
  <si>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</si>
  <si>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</si>
  <si>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</si>
  <si>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</si>
  <si>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</si>
  <si>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</si>
  <si>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</si>
  <si>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</si>
  <si>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</si>
  <si>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</si>
  <si>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</si>
  <si>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</si>
  <si>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</si>
  <si>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</si>
  <si>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</si>
  <si>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</si>
  <si>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</si>
  <si>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</si>
  <si>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</si>
  <si>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</si>
  <si>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</si>
  <si>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</si>
  <si>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</si>
  <si>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</si>
  <si>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</si>
  <si>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</si>
  <si>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</si>
  <si>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</si>
  <si>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</si>
  <si>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</si>
  <si>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</si>
  <si>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</si>
  <si>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</si>
  <si>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</si>
  <si>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</si>
  <si>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</si>
  <si>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</si>
  <si>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</si>
  <si>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</si>
  <si>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</si>
  <si>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</si>
  <si>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</si>
  <si>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</si>
  <si>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</si>
  <si>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</si>
  <si>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</si>
  <si>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</si>
  <si>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</si>
  <si>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</si>
  <si>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</si>
  <si>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</si>
  <si>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</si>
  <si>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</si>
  <si>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</si>
  <si>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</si>
  <si>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</si>
  <si>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</si>
  <si>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</si>
  <si>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</si>
  <si>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</si>
  <si>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</si>
  <si>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</si>
  <si>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</si>
  <si>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</si>
  <si>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</si>
  <si>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</si>
  <si>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</si>
  <si>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</si>
  <si>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</si>
  <si>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</si>
  <si>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</si>
  <si>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</si>
  <si>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</si>
  <si>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</si>
  <si>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</si>
  <si>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</si>
  <si>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</si>
  <si>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</si>
  <si>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</si>
  <si>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</si>
  <si>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</si>
  <si>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</si>
  <si>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</si>
  <si>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</si>
  <si>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</si>
  <si>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</si>
  <si>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</si>
  <si>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</si>
  <si>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</si>
  <si>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</si>
  <si>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</si>
  <si>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</si>
  <si>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</si>
  <si>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</si>
  <si>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</si>
  <si>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</si>
  <si>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</si>
  <si>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</si>
  <si>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</si>
  <si>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</si>
  <si>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</si>
  <si>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</si>
  <si>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</si>
  <si>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</si>
  <si>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</si>
  <si>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</si>
  <si>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</si>
  <si>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</si>
  <si>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</si>
  <si>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</si>
  <si>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</si>
  <si>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</si>
  <si>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</si>
  <si>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</si>
  <si>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</si>
  <si>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</si>
  <si>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</si>
  <si>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</si>
  <si>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</si>
  <si>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</si>
  <si>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</si>
  <si>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</si>
  <si>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</si>
  <si>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</si>
  <si>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</si>
  <si>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</si>
  <si>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</si>
  <si>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</si>
  <si>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</si>
  <si>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</si>
  <si>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</si>
  <si>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</si>
  <si>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</si>
  <si>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</si>
  <si>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</si>
  <si>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</si>
  <si>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</si>
  <si>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</si>
  <si>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</si>
  <si>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</si>
  <si>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</si>
  <si>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</si>
  <si>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</si>
  <si>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</si>
  <si>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</si>
  <si>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</si>
  <si>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</si>
  <si>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</si>
  <si>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</si>
  <si>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</si>
  <si>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</si>
  <si>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</si>
  <si>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</si>
  <si>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</si>
  <si>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</si>
  <si>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</si>
  <si>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</si>
  <si>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</si>
  <si>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</si>
  <si>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</si>
  <si>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</si>
  <si>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</si>
  <si>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</si>
  <si>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</si>
  <si>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</si>
  <si>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</si>
  <si>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</si>
  <si>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</si>
  <si>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</si>
  <si>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</si>
  <si>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</si>
  <si>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</si>
  <si>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</si>
  <si>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</si>
  <si>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</si>
  <si>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</si>
  <si>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</si>
  <si>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</si>
  <si>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</si>
  <si>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</si>
  <si>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</si>
  <si>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</si>
  <si>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</si>
  <si>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</si>
  <si>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</si>
  <si>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</si>
  <si>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</si>
  <si>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</si>
  <si>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</si>
  <si>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</si>
  <si>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</si>
  <si>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</si>
  <si>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</si>
  <si>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</si>
  <si>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</si>
  <si>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</si>
  <si>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</si>
  <si>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</si>
  <si>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</si>
  <si>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</si>
  <si>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</si>
  <si>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</si>
  <si>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</si>
  <si>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</si>
  <si>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</si>
  <si>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</si>
  <si>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</si>
  <si>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</si>
  <si>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</si>
  <si>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</si>
  <si>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</si>
  <si>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</si>
  <si>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</si>
  <si>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</si>
  <si>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</si>
  <si>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</si>
  <si>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</si>
  <si>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</si>
  <si>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</si>
  <si>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</si>
  <si>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</si>
  <si>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</si>
  <si>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</si>
  <si>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</si>
  <si>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</si>
  <si>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</si>
  <si>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</si>
  <si>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</si>
  <si>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</si>
  <si>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</si>
  <si>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</si>
  <si>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</si>
  <si>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</si>
  <si>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</si>
  <si>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</si>
  <si>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</si>
  <si>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</si>
  <si>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</si>
  <si>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</si>
  <si>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</si>
  <si>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</si>
  <si>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</si>
  <si>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</si>
  <si>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</si>
  <si>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</si>
  <si>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</si>
  <si>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</si>
  <si>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</si>
  <si>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</si>
  <si>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</si>
  <si>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</si>
  <si>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</si>
  <si>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</si>
  <si>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</si>
  <si>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</si>
  <si>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</si>
  <si>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</si>
  <si>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</si>
  <si>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</si>
  <si>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</si>
  <si>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</si>
  <si>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</si>
  <si>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</si>
  <si>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</si>
  <si>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</si>
  <si>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</si>
  <si>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</si>
  <si>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</si>
  <si>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</si>
  <si>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</si>
  <si>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</si>
  <si>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</si>
  <si>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</si>
  <si>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</si>
  <si>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</si>
  <si>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</si>
  <si>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</si>
  <si>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</si>
  <si>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</si>
  <si>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</si>
  <si>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</si>
  <si>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</si>
  <si>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</si>
  <si>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</si>
  <si>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</si>
  <si>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</si>
  <si>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</si>
  <si>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</si>
  <si>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</si>
  <si>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</si>
  <si>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</si>
  <si>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</si>
  <si>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</si>
  <si>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</si>
  <si>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</si>
  <si>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</si>
  <si>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</si>
  <si>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</si>
  <si>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</si>
  <si>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</si>
  <si>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</si>
  <si>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</si>
  <si>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</si>
  <si>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</si>
  <si>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</si>
  <si>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</si>
  <si>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</si>
  <si>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</si>
  <si>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</si>
  <si>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</si>
  <si>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</si>
  <si>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</si>
  <si>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</si>
  <si>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</si>
  <si>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</si>
  <si>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</si>
  <si>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</si>
  <si>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</si>
  <si>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</si>
  <si>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</si>
  <si>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</si>
  <si>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</si>
  <si>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</si>
  <si>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</si>
  <si>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</si>
  <si>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</si>
  <si>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</si>
  <si>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</si>
  <si>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</si>
  <si>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</si>
  <si>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</si>
  <si>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</si>
  <si>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</si>
  <si>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</si>
  <si>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</si>
  <si>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</si>
  <si>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</si>
  <si>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</si>
  <si>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</si>
  <si>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</si>
  <si>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</si>
  <si>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</si>
  <si>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</si>
  <si>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</si>
  <si>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</si>
  <si>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</si>
  <si>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</si>
  <si>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</si>
  <si>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</si>
  <si>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</si>
  <si>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</si>
  <si>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</si>
  <si>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</si>
  <si>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</si>
  <si>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</si>
  <si>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</si>
  <si>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</si>
  <si>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</si>
  <si>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</si>
  <si>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</si>
  <si>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</si>
  <si>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</si>
  <si>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</si>
  <si>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</si>
  <si>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</si>
  <si>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</si>
  <si>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</si>
  <si>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</si>
  <si>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</si>
  <si>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</si>
  <si>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</si>
  <si>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</si>
  <si>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</si>
  <si>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</si>
  <si>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</si>
  <si>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</si>
  <si>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</si>
  <si>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</si>
  <si>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</si>
  <si>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</si>
  <si>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</si>
  <si>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</si>
  <si>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</si>
  <si>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</si>
  <si>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</si>
  <si>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</si>
  <si>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</si>
  <si>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</si>
  <si>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</si>
  <si>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</si>
  <si>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</si>
  <si>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</si>
  <si>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</si>
  <si>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</si>
  <si>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</si>
  <si>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</si>
  <si>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</si>
  <si>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</si>
  <si>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</si>
  <si>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</si>
  <si>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</si>
  <si>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</si>
  <si>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</si>
  <si>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</si>
  <si>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</si>
  <si>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</si>
  <si>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</si>
  <si>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</si>
  <si>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</si>
  <si>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</si>
  <si>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</si>
  <si>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</si>
  <si>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</si>
  <si>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</si>
  <si>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</si>
  <si>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</si>
  <si>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</si>
  <si>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</si>
  <si>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</si>
  <si>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</si>
  <si>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</si>
  <si>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</si>
  <si>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</si>
  <si>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</si>
  <si>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</si>
  <si>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</si>
  <si>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</si>
  <si>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</si>
  <si>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</si>
  <si>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</si>
  <si>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</si>
  <si>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</si>
  <si>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</si>
  <si>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</si>
  <si>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</si>
  <si>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</si>
  <si>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</si>
  <si>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</si>
  <si>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</si>
  <si>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</si>
  <si>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</si>
  <si>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</si>
  <si>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</si>
  <si>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</si>
  <si>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</si>
  <si>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</si>
  <si>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</si>
  <si>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</si>
  <si>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</si>
  <si>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</si>
  <si>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</si>
  <si>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</si>
  <si>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</si>
  <si>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</si>
  <si>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</si>
  <si>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</si>
  <si>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</si>
  <si>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</si>
  <si>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</si>
  <si>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</si>
  <si>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</si>
  <si>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</si>
  <si>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</si>
  <si>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</si>
  <si>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</si>
  <si>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</si>
  <si>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</si>
  <si>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</si>
  <si>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</si>
  <si>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</si>
  <si>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</si>
  <si>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</si>
  <si>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</si>
  <si>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</si>
  <si>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</si>
  <si>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</si>
  <si>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</si>
  <si>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</si>
  <si>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</si>
  <si>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</si>
  <si>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</si>
  <si>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</si>
  <si>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</si>
  <si>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</si>
  <si>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</si>
  <si>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</si>
  <si>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</si>
  <si>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</si>
  <si>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</si>
  <si>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</si>
  <si>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</si>
  <si>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</si>
  <si>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</si>
  <si>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</si>
  <si>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</si>
  <si>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</si>
  <si>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</si>
  <si>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</si>
  <si>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</si>
  <si>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</si>
  <si>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</si>
  <si>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</si>
  <si>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</si>
  <si>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</si>
  <si>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</si>
  <si>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</si>
  <si>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</si>
  <si>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</si>
  <si>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</si>
  <si>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</si>
  <si>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</si>
  <si>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</si>
  <si>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</si>
  <si>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</si>
  <si>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</si>
  <si>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</si>
  <si>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</si>
  <si>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</si>
  <si>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</si>
  <si>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</si>
  <si>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</si>
  <si>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</si>
  <si>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</si>
  <si>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</si>
  <si>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</si>
  <si>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</si>
  <si>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</si>
  <si>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</si>
  <si>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</si>
  <si>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</si>
  <si>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</si>
  <si>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</si>
  <si>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</si>
  <si>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</si>
  <si>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</si>
  <si>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</si>
  <si>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</si>
  <si>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</si>
  <si>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</si>
  <si>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</si>
  <si>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</si>
  <si>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</si>
  <si>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</si>
  <si>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</si>
  <si>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</si>
  <si>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</si>
  <si>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</si>
  <si>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</si>
  <si>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</si>
  <si>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</si>
  <si>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</si>
  <si>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</si>
  <si>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</si>
  <si>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</si>
  <si>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</si>
  <si>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</si>
  <si>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</si>
  <si>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</si>
  <si>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</si>
  <si>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</si>
  <si>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</si>
  <si>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</si>
  <si>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</si>
  <si>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</si>
  <si>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</si>
  <si>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</si>
  <si>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</si>
  <si>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</si>
  <si>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</si>
  <si>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</si>
  <si>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</si>
  <si>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</si>
  <si>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</si>
  <si>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</si>
  <si>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</si>
  <si>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</si>
  <si>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</si>
  <si>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</si>
  <si>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</si>
  <si>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</si>
  <si>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</si>
  <si>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</si>
  <si>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</si>
  <si>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</si>
  <si>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</si>
  <si>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</si>
  <si>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</si>
  <si>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</si>
  <si>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</si>
  <si>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</si>
  <si>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</si>
  <si>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</si>
  <si>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</si>
  <si>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</si>
  <si>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</si>
  <si>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</si>
  <si>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</si>
  <si>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</si>
  <si>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</si>
  <si>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</si>
  <si>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</si>
  <si>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</si>
  <si>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</si>
  <si>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</si>
  <si>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</si>
  <si>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</si>
  <si>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</si>
  <si>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</si>
  <si>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</si>
  <si>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</si>
  <si>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</si>
  <si>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</si>
  <si>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</si>
  <si>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</si>
  <si>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</si>
  <si>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</si>
  <si>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</si>
  <si>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</si>
  <si>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</si>
  <si>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</si>
  <si>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</si>
  <si>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</si>
  <si>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</si>
  <si>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</si>
  <si>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</si>
  <si>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</si>
  <si>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</si>
  <si>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</si>
  <si>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</si>
  <si>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</si>
  <si>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</si>
  <si>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</si>
  <si>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</si>
  <si>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</si>
  <si>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</si>
  <si>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</si>
  <si>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</si>
  <si>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</si>
  <si>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</si>
  <si>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</si>
  <si>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</si>
  <si>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</si>
  <si>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</si>
  <si>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</si>
  <si>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</si>
  <si>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</si>
  <si>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</si>
  <si>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</si>
  <si>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</si>
  <si>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</si>
  <si>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</si>
  <si>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</si>
  <si>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</si>
  <si>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</si>
  <si>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</si>
  <si>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</si>
  <si>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</si>
  <si>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</si>
  <si>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</si>
  <si>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</si>
  <si>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</si>
  <si>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</si>
  <si>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</si>
  <si>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</si>
  <si>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</si>
  <si>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</si>
  <si>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</si>
  <si>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</si>
  <si>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</si>
  <si>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</si>
  <si>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</si>
  <si>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</si>
  <si>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</si>
  <si>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</si>
  <si>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</si>
  <si>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</si>
  <si>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</si>
  <si>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</si>
  <si>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</si>
  <si>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</si>
  <si>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</si>
  <si>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</si>
  <si>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</si>
  <si>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</si>
  <si>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</si>
  <si>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</si>
  <si>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</si>
  <si>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</si>
  <si>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</si>
  <si>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</si>
  <si>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</si>
  <si>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</si>
  <si>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</si>
  <si>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</si>
  <si>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</si>
  <si>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</si>
  <si>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</si>
  <si>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</si>
  <si>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</si>
  <si>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</si>
  <si>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</si>
  <si>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</si>
  <si>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</si>
  <si>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</si>
  <si>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</si>
  <si>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</si>
  <si>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</si>
  <si>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</si>
  <si>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</si>
  <si>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</si>
  <si>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</si>
  <si>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</si>
  <si>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</si>
  <si>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</si>
  <si>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</si>
  <si>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</si>
  <si>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</si>
  <si>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</si>
  <si>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</si>
  <si>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</si>
  <si>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</si>
  <si>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</si>
  <si>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</si>
  <si>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</si>
  <si>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</si>
  <si>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</si>
  <si>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</si>
  <si>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</si>
  <si>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</si>
  <si>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</si>
  <si>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</si>
  <si>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</si>
  <si>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</si>
  <si>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</si>
  <si>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</si>
  <si>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</si>
  <si>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</si>
  <si>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</si>
  <si>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</si>
  <si>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</si>
  <si>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</si>
  <si>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</si>
  <si>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</si>
  <si>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</si>
  <si>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</si>
  <si>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</si>
  <si>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</si>
  <si>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</si>
  <si>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</si>
  <si>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</si>
  <si>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</si>
  <si>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</si>
  <si>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</si>
  <si>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</si>
  <si>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</si>
  <si>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</si>
  <si>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</si>
  <si>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</si>
  <si>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</si>
  <si>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</si>
  <si>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</si>
  <si>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</si>
  <si>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</si>
  <si>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</si>
  <si>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</si>
  <si>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</si>
  <si>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</si>
  <si>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</si>
  <si>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</si>
  <si>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</si>
  <si>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</si>
  <si>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</si>
  <si>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</si>
  <si>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</si>
  <si>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</si>
  <si>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</si>
  <si>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</si>
  <si>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</si>
  <si>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</si>
  <si>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</si>
  <si>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</si>
  <si>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</si>
  <si>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</si>
  <si>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</si>
  <si>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</si>
  <si>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</si>
  <si>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</si>
  <si>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</si>
  <si>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</si>
  <si>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</si>
  <si>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</si>
  <si>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</si>
  <si>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</si>
  <si>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</si>
  <si>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</si>
  <si>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</si>
  <si>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</si>
  <si>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</si>
  <si>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</si>
  <si>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</si>
  <si>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</si>
  <si>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</si>
  <si>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</si>
  <si>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</si>
  <si>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</si>
  <si>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</si>
  <si>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</si>
  <si>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</si>
  <si>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</si>
  <si>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</si>
  <si>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</si>
  <si>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</si>
  <si>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</si>
  <si>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</si>
  <si>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</si>
  <si>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</si>
  <si>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</si>
  <si>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</si>
  <si>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</si>
  <si>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</si>
  <si>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</si>
  <si>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</si>
  <si>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</si>
  <si>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</si>
  <si>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</si>
  <si>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</si>
  <si>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</si>
  <si>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</si>
  <si>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</si>
  <si>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</si>
  <si>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</si>
  <si>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</si>
  <si>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</si>
  <si>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</si>
  <si>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</si>
  <si>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</si>
  <si>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</si>
  <si>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</si>
  <si>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</si>
  <si>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</si>
  <si>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</si>
  <si>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</si>
  <si>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</si>
  <si>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</si>
  <si>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</si>
  <si>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</si>
  <si>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</si>
  <si>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</si>
  <si>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</si>
  <si>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</si>
  <si>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</si>
  <si>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</si>
  <si>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</si>
  <si>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</si>
  <si>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</si>
  <si>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</si>
  <si>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</si>
  <si>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</si>
  <si>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</si>
  <si>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</si>
  <si>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</si>
  <si>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</si>
  <si>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</si>
  <si>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</si>
  <si>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</si>
  <si>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</si>
  <si>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</si>
  <si>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</si>
  <si>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</si>
  <si>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</si>
  <si>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</si>
  <si>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</si>
  <si>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</si>
  <si>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</si>
  <si>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</si>
  <si>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</si>
  <si>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</si>
  <si>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</si>
  <si>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</si>
  <si>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</si>
  <si>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</si>
  <si>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</si>
  <si>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</si>
  <si>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</si>
  <si>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</si>
  <si>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</si>
  <si>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</si>
  <si>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</si>
  <si>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</si>
  <si>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</si>
  <si>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</si>
  <si>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</si>
  <si>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</si>
  <si>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</si>
  <si>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</si>
  <si>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</si>
  <si>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</si>
  <si>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</si>
  <si>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</si>
  <si>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</si>
  <si>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</si>
  <si>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</si>
  <si>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</si>
  <si>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</si>
  <si>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</si>
  <si>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</si>
  <si>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</si>
  <si>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</si>
  <si>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</si>
  <si>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</si>
  <si>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</si>
  <si>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</si>
  <si>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</si>
  <si>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</si>
  <si>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</si>
  <si>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</si>
  <si>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</si>
  <si>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</si>
  <si>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</si>
  <si>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</si>
  <si>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</si>
  <si>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</si>
  <si>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</si>
  <si>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</si>
  <si>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</si>
  <si>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</si>
  <si>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</si>
  <si>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</si>
  <si>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</si>
  <si>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</si>
  <si>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</si>
  <si>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</si>
  <si>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</si>
  <si>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</si>
  <si>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</si>
  <si>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</si>
  <si>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</si>
  <si>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</si>
  <si>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</si>
  <si>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</si>
  <si>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</si>
  <si>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</si>
  <si>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</si>
  <si>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</si>
  <si>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</si>
  <si>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</si>
  <si>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</si>
  <si>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</si>
  <si>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</si>
  <si>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</si>
  <si>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</si>
  <si>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</si>
  <si>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</si>
  <si>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</si>
  <si>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</si>
  <si>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</si>
  <si>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</si>
  <si>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</si>
  <si>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</si>
  <si>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</si>
  <si>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</si>
  <si>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</si>
  <si>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</si>
  <si>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</si>
  <si>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</si>
  <si>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</si>
  <si>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</si>
  <si>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</si>
  <si>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</si>
  <si>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</si>
  <si>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</si>
  <si>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</si>
  <si>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</si>
  <si>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</si>
  <si>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</si>
  <si>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</si>
  <si>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</si>
  <si>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</si>
  <si>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</si>
  <si>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</si>
  <si>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</si>
  <si>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</si>
  <si>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</si>
  <si>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</si>
  <si>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</si>
  <si>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</si>
  <si>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</si>
  <si>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</si>
  <si>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</si>
  <si>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</si>
  <si>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</si>
  <si>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</si>
  <si>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</si>
  <si>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</si>
  <si>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</si>
  <si>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</si>
  <si>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</si>
  <si>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</si>
  <si>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</si>
  <si>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</si>
  <si>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</si>
  <si>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</si>
  <si>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</si>
  <si>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</si>
  <si>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</si>
  <si>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</si>
  <si>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</si>
  <si>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</si>
  <si>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</si>
  <si>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</si>
  <si>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</si>
  <si>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</si>
  <si>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</si>
  <si>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</si>
  <si>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</si>
  <si>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</si>
  <si>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</si>
  <si>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</si>
  <si>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</si>
  <si>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</si>
  <si>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</si>
  <si>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</si>
  <si>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</si>
  <si>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</si>
  <si>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</si>
  <si>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</si>
  <si>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</si>
  <si>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</si>
  <si>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</si>
  <si>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</si>
  <si>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</si>
  <si>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</si>
  <si>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</si>
  <si>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</si>
  <si>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</si>
  <si>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</si>
  <si>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</si>
  <si>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</si>
  <si>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</si>
  <si>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</si>
  <si>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</si>
  <si>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</si>
  <si>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</si>
  <si>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</si>
  <si>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</si>
  <si>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</si>
  <si>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</si>
  <si>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</si>
  <si>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</si>
  <si>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</si>
  <si>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</si>
  <si>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</si>
  <si>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</si>
  <si>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</si>
  <si>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</si>
  <si>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</si>
  <si>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</si>
  <si>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</si>
  <si>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</si>
  <si>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</si>
  <si>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</si>
  <si>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</si>
  <si>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</si>
  <si>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</si>
  <si>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</si>
  <si>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</si>
  <si>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</si>
  <si>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</si>
  <si>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</si>
  <si>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</si>
  <si>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</si>
  <si>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</si>
  <si>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</si>
  <si>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</si>
  <si>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</si>
  <si>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</si>
  <si>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</si>
  <si>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</si>
  <si>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</si>
  <si>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</si>
  <si>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</si>
  <si>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</si>
  <si>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</si>
  <si>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</si>
  <si>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</si>
  <si>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</si>
  <si>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</si>
  <si>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</si>
  <si>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</si>
  <si>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</si>
  <si>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</si>
  <si>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</si>
  <si>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</si>
  <si>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</si>
  <si>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</si>
  <si>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</si>
  <si>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</si>
  <si>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</si>
  <si>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</si>
  <si>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</si>
  <si>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</si>
  <si>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</si>
  <si>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</si>
  <si>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</si>
  <si>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</si>
  <si>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</si>
  <si>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</si>
  <si>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</si>
  <si>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</si>
  <si>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</si>
  <si>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</si>
  <si>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</si>
  <si>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</si>
  <si>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</si>
  <si>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</si>
  <si>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</si>
  <si>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</si>
  <si>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</si>
  <si>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</si>
  <si>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</si>
  <si>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</si>
  <si>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</si>
  <si>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</si>
  <si>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</si>
  <si>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</si>
  <si>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</si>
  <si>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</si>
  <si>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</si>
  <si>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</si>
  <si>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</si>
  <si>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</si>
  <si>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</si>
  <si>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</si>
  <si>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</si>
  <si>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</si>
  <si>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</si>
  <si>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</si>
  <si>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</si>
  <si>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</si>
  <si>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</si>
  <si>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</si>
  <si>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</si>
  <si>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</si>
  <si>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</si>
  <si>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</si>
  <si>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</si>
  <si>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</si>
  <si>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</si>
  <si>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</si>
  <si>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</si>
  <si>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</si>
  <si>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</si>
  <si>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</si>
  <si>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</si>
  <si>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</si>
  <si>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</si>
  <si>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</si>
  <si>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</si>
  <si>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</si>
  <si>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</si>
  <si>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</si>
  <si>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</si>
  <si>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</si>
  <si>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</si>
  <si>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</si>
  <si>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</si>
  <si>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</si>
  <si>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</si>
  <si>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</si>
  <si>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</si>
  <si>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</si>
  <si>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</si>
  <si>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</si>
  <si>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</si>
  <si>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</si>
  <si>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</si>
  <si>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</si>
  <si>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</si>
  <si>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</si>
  <si>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</si>
  <si>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</si>
  <si>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</si>
  <si>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</si>
  <si>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</si>
  <si>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</si>
  <si>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</si>
  <si>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</si>
  <si>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</si>
  <si>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</si>
  <si>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</si>
  <si>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</si>
  <si>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</si>
  <si>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</si>
  <si>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</si>
  <si>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</si>
  <si>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</si>
  <si>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</si>
  <si>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</si>
  <si>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</si>
  <si>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</si>
  <si>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</si>
  <si>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</si>
  <si>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</si>
  <si>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</si>
  <si>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</si>
  <si>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</si>
  <si>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</si>
  <si>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</si>
  <si>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</si>
  <si>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</si>
  <si>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</si>
  <si>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</si>
  <si>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</si>
  <si>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</si>
  <si>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</si>
  <si>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</si>
  <si>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</si>
  <si>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</si>
  <si>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</si>
  <si>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</si>
  <si>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</si>
  <si>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</si>
  <si>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</si>
  <si>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</si>
  <si>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</si>
  <si>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</si>
  <si>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</si>
  <si>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</si>
  <si>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</si>
  <si>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</si>
  <si>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</si>
  <si>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</si>
  <si>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</si>
  <si>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</si>
  <si>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</si>
  <si>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</si>
  <si>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</si>
  <si>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</si>
  <si>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</si>
  <si>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</si>
  <si>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</si>
  <si>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</si>
  <si>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</si>
  <si>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</si>
  <si>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</si>
  <si>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</si>
  <si>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</si>
  <si>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</si>
  <si>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</si>
  <si>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</si>
  <si>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</si>
  <si>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</si>
  <si>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</si>
  <si>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</si>
  <si>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</si>
  <si>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</si>
  <si>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</si>
  <si>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</si>
  <si>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</si>
  <si>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</si>
  <si>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</si>
  <si>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</si>
  <si>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</si>
  <si>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</si>
  <si>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</si>
  <si>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</si>
  <si>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</si>
  <si>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</si>
  <si>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</si>
  <si>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</si>
  <si>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</si>
  <si>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</si>
  <si>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</si>
  <si>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</si>
  <si>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</si>
  <si>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</si>
  <si>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</si>
  <si>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</si>
  <si>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</si>
  <si>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</si>
  <si>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</si>
  <si>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</si>
  <si>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</si>
  <si>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</si>
  <si>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</si>
  <si>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</si>
  <si>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</si>
  <si>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</si>
  <si>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</si>
  <si>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</si>
  <si>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</si>
  <si>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</si>
  <si>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</si>
  <si>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</si>
  <si>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</si>
  <si>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</si>
  <si>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</si>
  <si>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</si>
  <si>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</si>
  <si>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</si>
  <si>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</si>
  <si>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</si>
  <si>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</si>
  <si>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</si>
  <si>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</si>
  <si>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</si>
  <si>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</si>
  <si>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</si>
  <si>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</si>
  <si>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</si>
  <si>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</si>
  <si>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</si>
  <si>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</si>
  <si>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</si>
  <si>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</si>
  <si>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</si>
  <si>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</si>
  <si>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</si>
  <si>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</si>
  <si>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</si>
  <si>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</si>
  <si>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</si>
  <si>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</si>
  <si>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</si>
  <si>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</si>
  <si>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</si>
  <si>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</si>
  <si>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</si>
  <si>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</si>
  <si>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</si>
  <si>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</si>
  <si>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</si>
  <si>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</si>
  <si>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</si>
  <si>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</si>
  <si>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</si>
  <si>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</si>
  <si>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</si>
  <si>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</si>
  <si>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</si>
  <si>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</si>
  <si>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</si>
  <si>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</si>
  <si>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</si>
  <si>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</si>
  <si>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</si>
  <si>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</si>
  <si>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</si>
  <si>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</si>
  <si>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</si>
  <si>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</si>
  <si>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</si>
  <si>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</si>
  <si>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</si>
  <si>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</si>
  <si>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</si>
  <si>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</si>
  <si>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</si>
  <si>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</si>
  <si>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</si>
  <si>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</si>
  <si>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</si>
  <si>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</si>
  <si>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</si>
  <si>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</si>
  <si>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</si>
  <si>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</si>
  <si>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</si>
  <si>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</si>
  <si>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</si>
  <si>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</si>
  <si>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</si>
  <si>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</si>
  <si>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</si>
  <si>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</si>
  <si>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</si>
  <si>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</si>
  <si>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</si>
  <si>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</si>
  <si>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</si>
  <si>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</si>
  <si>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</si>
  <si>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</si>
  <si>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</si>
  <si>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</si>
  <si>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</si>
  <si>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</si>
  <si>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</si>
  <si>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</si>
  <si>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</si>
  <si>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</si>
  <si>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</si>
  <si>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</si>
  <si>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</si>
  <si>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</si>
  <si>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</si>
  <si>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</si>
  <si>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</si>
  <si>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</si>
  <si>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</si>
  <si>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</si>
  <si>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</si>
  <si>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</si>
  <si>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</si>
  <si>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</si>
  <si>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</si>
  <si>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</si>
  <si>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</si>
  <si>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</si>
  <si>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</si>
  <si>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</si>
  <si>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</si>
  <si>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</si>
  <si>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</si>
  <si>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</si>
  <si>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</si>
  <si>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</si>
  <si>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</si>
  <si>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</si>
  <si>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</si>
  <si>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</si>
  <si>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</si>
  <si>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</si>
  <si>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</si>
  <si>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</si>
  <si>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</si>
  <si>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</si>
  <si>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</si>
  <si>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</si>
  <si>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</si>
  <si>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</si>
  <si>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</si>
  <si>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</si>
  <si>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</si>
  <si>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</si>
  <si>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</si>
  <si>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</si>
  <si>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</si>
  <si>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</si>
  <si>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</si>
  <si>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</si>
  <si>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</si>
  <si>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</si>
  <si>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</si>
  <si>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</si>
  <si>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</si>
  <si>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</si>
  <si>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</si>
  <si>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</si>
  <si>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</si>
  <si>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</si>
  <si>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</si>
  <si>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</si>
  <si>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</si>
  <si>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</si>
  <si>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</si>
  <si>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</si>
  <si>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</si>
  <si>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</si>
  <si>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</si>
  <si>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</si>
  <si>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</si>
  <si>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</si>
  <si>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</si>
  <si>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</si>
  <si>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</si>
  <si>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</si>
  <si>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</si>
  <si>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</si>
  <si>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</si>
  <si>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</si>
  <si>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</si>
  <si>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</si>
  <si>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</si>
  <si>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</si>
  <si>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</si>
  <si>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</si>
  <si>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</si>
  <si>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</si>
  <si>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</si>
  <si>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</si>
  <si>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</si>
  <si>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</si>
  <si>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</si>
  <si>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</si>
  <si>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</si>
  <si>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</si>
  <si>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</si>
  <si>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</si>
  <si>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</si>
  <si>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</si>
  <si>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</si>
  <si>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</si>
  <si>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</si>
  <si>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</si>
  <si>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</si>
  <si>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</si>
  <si>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</si>
  <si>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</si>
  <si>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</si>
  <si>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</si>
  <si>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</si>
  <si>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</si>
  <si>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</si>
  <si>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</si>
  <si>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</si>
  <si>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</si>
  <si>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</si>
  <si>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</si>
  <si>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</si>
  <si>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</si>
  <si>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</si>
  <si>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</si>
  <si>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</si>
  <si>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</si>
  <si>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</si>
  <si>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</si>
  <si>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</si>
  <si>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</si>
  <si>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</si>
  <si>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</si>
  <si>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</si>
  <si>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</si>
  <si>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</si>
  <si>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</si>
  <si>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</si>
  <si>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</si>
  <si>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</si>
  <si>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</si>
  <si>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</si>
  <si>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</si>
  <si>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</si>
  <si>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</si>
  <si>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</si>
  <si>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</si>
  <si>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</si>
  <si>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</si>
  <si>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</si>
  <si>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</si>
  <si>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</si>
  <si>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</si>
  <si>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</si>
  <si>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</si>
  <si>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</si>
  <si>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</si>
  <si>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</si>
  <si>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</si>
  <si>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</si>
  <si>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</si>
  <si>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</si>
  <si>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</si>
  <si>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</si>
  <si>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</si>
  <si>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</si>
  <si>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</si>
  <si>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</si>
  <si>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</si>
  <si>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</si>
  <si>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</si>
  <si>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</si>
  <si>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</si>
  <si>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</si>
  <si>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</si>
  <si>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</si>
  <si>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</si>
  <si>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</si>
  <si>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</si>
  <si>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</si>
  <si>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</si>
  <si>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</si>
  <si>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</si>
  <si>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</si>
  <si>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</si>
  <si>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</si>
  <si>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</si>
  <si>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</si>
  <si>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</si>
  <si>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</si>
  <si>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</si>
  <si>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</si>
  <si>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</si>
  <si>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</si>
  <si>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</si>
  <si>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</si>
  <si>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</si>
  <si>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</si>
  <si>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</si>
  <si>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</si>
  <si>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</si>
  <si>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</si>
  <si>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</si>
  <si>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</si>
  <si>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</si>
  <si>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</si>
  <si>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</si>
  <si>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</si>
  <si>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</si>
  <si>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</si>
  <si>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</si>
  <si>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</si>
  <si>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</si>
  <si>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</si>
  <si>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</si>
  <si>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</si>
  <si>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</si>
  <si>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</si>
  <si>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</si>
  <si>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</si>
  <si>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</si>
  <si>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</si>
  <si>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</si>
  <si>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</si>
  <si>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</si>
  <si>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</si>
  <si>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</si>
  <si>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</si>
  <si>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</si>
  <si>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</si>
  <si>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</si>
  <si>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</si>
  <si>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</si>
  <si>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</si>
  <si>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</si>
  <si>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</si>
  <si>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</si>
  <si>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</si>
  <si>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</si>
  <si>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</si>
  <si>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</si>
  <si>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</si>
  <si>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</si>
  <si>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</si>
  <si>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</si>
  <si>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</si>
  <si>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</si>
  <si>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</si>
  <si>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</si>
  <si>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</si>
  <si>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</si>
  <si>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</si>
  <si>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</si>
  <si>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</si>
  <si>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</si>
  <si>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</si>
  <si>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</si>
  <si>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</si>
  <si>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</si>
  <si>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</si>
  <si>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</si>
  <si>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</si>
  <si>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</si>
  <si>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</si>
  <si>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</si>
  <si>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</si>
  <si>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</si>
  <si>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</si>
  <si>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</si>
  <si>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</si>
  <si>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</si>
  <si>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</si>
  <si>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</si>
  <si>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</si>
  <si>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</si>
  <si>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</si>
  <si>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</si>
  <si>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</si>
  <si>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</si>
  <si>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</si>
  <si>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</si>
  <si>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</si>
  <si>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</si>
  <si>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</si>
  <si>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</si>
  <si>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</si>
  <si>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</si>
  <si>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</si>
  <si>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</si>
  <si>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</si>
  <si>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</si>
  <si>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</si>
  <si>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</si>
  <si>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</si>
  <si>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</si>
  <si>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</si>
  <si>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</si>
  <si>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</si>
  <si>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</si>
  <si>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</si>
  <si>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</si>
  <si>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</si>
  <si>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</si>
  <si>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</si>
  <si>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</si>
  <si>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</si>
  <si>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</si>
  <si>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</si>
  <si>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</si>
  <si>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</si>
  <si>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</si>
  <si>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</si>
  <si>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</si>
  <si>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</si>
  <si>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</si>
  <si>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</si>
  <si>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</si>
  <si>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</si>
  <si>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</si>
  <si>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</si>
  <si>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</si>
  <si>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</si>
  <si>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</si>
  <si>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</si>
  <si>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</si>
  <si>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</si>
  <si>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</si>
  <si>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</si>
  <si>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</si>
  <si>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</si>
  <si>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</si>
  <si>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</si>
  <si>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</si>
  <si>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</si>
  <si>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</si>
  <si>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</si>
  <si>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</si>
  <si>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</si>
  <si>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</si>
  <si>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</si>
  <si>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</si>
  <si>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</si>
  <si>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</si>
  <si>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</si>
  <si>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</si>
  <si>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</si>
  <si>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</si>
  <si>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</si>
  <si>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</si>
  <si>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</si>
  <si>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</si>
  <si>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</si>
  <si>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</si>
  <si>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</si>
  <si>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</si>
  <si>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</si>
  <si>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</si>
  <si>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</si>
  <si>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</si>
  <si>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</si>
  <si>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</si>
  <si>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</si>
  <si>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</si>
  <si>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</si>
  <si>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</si>
  <si>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</si>
  <si>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</si>
  <si>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</si>
  <si>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</si>
  <si>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</si>
  <si>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</si>
  <si>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</si>
  <si>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</si>
  <si>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</si>
  <si>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</si>
  <si>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</si>
  <si>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</si>
  <si>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</si>
  <si>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</si>
  <si>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</si>
  <si>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</si>
  <si>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</si>
  <si>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</si>
  <si>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</si>
  <si>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</si>
  <si>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</si>
  <si>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</si>
  <si>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</si>
  <si>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</si>
  <si>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</si>
  <si>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</si>
  <si>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</si>
  <si>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</si>
  <si>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</si>
  <si>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</si>
  <si>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</si>
  <si>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</si>
  <si>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</si>
  <si>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</si>
  <si>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</si>
  <si>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</si>
  <si>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</si>
  <si>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</si>
  <si>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</si>
  <si>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</si>
  <si>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</si>
  <si>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</si>
  <si>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</si>
  <si>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</si>
  <si>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</si>
  <si>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</si>
  <si>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</si>
  <si>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</si>
  <si>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</si>
  <si>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</si>
  <si>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</si>
  <si>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</si>
  <si>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</si>
  <si>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</si>
  <si>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</si>
  <si>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</si>
  <si>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</si>
  <si>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</si>
  <si>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</si>
  <si>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</si>
  <si>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</si>
  <si>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</si>
  <si>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</si>
  <si>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</si>
  <si>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</si>
  <si>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</si>
  <si>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</si>
  <si>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</si>
  <si>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</si>
  <si>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</si>
  <si>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</si>
  <si>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</si>
  <si>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</si>
  <si>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</si>
  <si>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</si>
  <si>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</si>
  <si>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</si>
  <si>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</si>
  <si>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</si>
  <si>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</si>
  <si>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</si>
  <si>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</si>
  <si>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</si>
  <si>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</si>
  <si>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</si>
  <si>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</si>
  <si>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</si>
  <si>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</si>
  <si>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</si>
  <si>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</si>
  <si>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</si>
  <si>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</si>
  <si>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</si>
  <si>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</si>
  <si>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</si>
  <si>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</si>
  <si>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</si>
  <si>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</si>
  <si>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</si>
  <si>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</si>
  <si>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</si>
  <si>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</si>
  <si>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</si>
  <si>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</si>
  <si>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</si>
  <si>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</si>
  <si>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</si>
  <si>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</si>
  <si>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</si>
  <si>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</si>
  <si>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</si>
  <si>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</si>
  <si>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</si>
  <si>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</si>
  <si>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</si>
  <si>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</si>
  <si>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</si>
  <si>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</si>
  <si>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</si>
  <si>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</si>
  <si>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</si>
  <si>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</si>
  <si>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</si>
  <si>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</si>
  <si>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</si>
  <si>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</si>
  <si>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</si>
  <si>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</si>
  <si>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</si>
  <si>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</si>
  <si>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</si>
  <si>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</si>
  <si>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</si>
  <si>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</si>
  <si>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</si>
  <si>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</si>
  <si>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</si>
  <si>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</si>
  <si>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</si>
  <si>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</si>
  <si>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</si>
  <si>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</si>
  <si>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</si>
  <si>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</si>
  <si>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</si>
  <si>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</si>
  <si>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</si>
  <si>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</si>
  <si>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</si>
  <si>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</si>
  <si>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</si>
  <si>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</si>
  <si>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</si>
  <si>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</si>
  <si>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</si>
  <si>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</si>
  <si>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</si>
  <si>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</si>
  <si>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</si>
  <si>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</si>
  <si>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</si>
  <si>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</si>
  <si>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</si>
  <si>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</si>
  <si>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</si>
  <si>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</si>
  <si>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</si>
  <si>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</si>
  <si>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</si>
  <si>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</si>
  <si>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</si>
  <si>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</si>
  <si>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</si>
  <si>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</si>
  <si>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</si>
  <si>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</si>
  <si>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</si>
  <si>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</si>
  <si>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</si>
  <si>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</si>
  <si>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</si>
  <si>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</si>
  <si>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</si>
  <si>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</si>
  <si>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</si>
  <si>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</si>
  <si>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</si>
  <si>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</si>
  <si>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</si>
  <si>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</si>
  <si>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</si>
  <si>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</si>
  <si>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</si>
  <si>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</si>
  <si>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</si>
  <si>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</si>
  <si>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</si>
  <si>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</si>
  <si>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</si>
  <si>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</si>
  <si>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</si>
  <si>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</si>
  <si>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</si>
  <si>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</si>
  <si>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</si>
  <si>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</si>
  <si>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</si>
  <si>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</si>
  <si>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</si>
  <si>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</si>
  <si>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</si>
  <si>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</si>
  <si>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</si>
  <si>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</si>
  <si>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</si>
  <si>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</si>
  <si>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</si>
  <si>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</si>
  <si>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</si>
  <si>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</si>
  <si>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</si>
  <si>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</si>
  <si>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</si>
  <si>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</si>
  <si>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</si>
  <si>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</si>
  <si>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</si>
  <si>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</si>
  <si>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</si>
  <si>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</si>
  <si>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</si>
  <si>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</si>
  <si>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</si>
  <si>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</si>
  <si>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</si>
  <si>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</si>
  <si>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</si>
  <si>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</si>
  <si>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</si>
  <si>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</si>
  <si>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</si>
  <si>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</si>
  <si>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</si>
  <si>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</si>
  <si>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</si>
  <si>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</si>
  <si>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</si>
  <si>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</si>
  <si>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</si>
  <si>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</si>
  <si>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</si>
  <si>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</si>
  <si>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</si>
  <si>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</si>
  <si>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</si>
  <si>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</si>
  <si>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</si>
  <si>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</si>
  <si>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</si>
  <si>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</si>
  <si>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</si>
  <si>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</si>
  <si>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</si>
  <si>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</si>
  <si>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</si>
  <si>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</si>
  <si>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</si>
  <si>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</si>
  <si>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</si>
  <si>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</si>
  <si>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</si>
  <si>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</si>
  <si>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</si>
  <si>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</si>
  <si>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</si>
  <si>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</si>
  <si>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</si>
  <si>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</si>
  <si>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</si>
  <si>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</si>
  <si>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</si>
  <si>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</si>
  <si>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</si>
  <si>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</si>
  <si>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</si>
  <si>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</si>
  <si>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</si>
  <si>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</si>
  <si>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</si>
  <si>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</si>
  <si>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</si>
  <si>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</si>
  <si>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</si>
  <si>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</si>
  <si>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</si>
  <si>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</si>
  <si>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</si>
  <si>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</si>
  <si>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</si>
  <si>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</si>
  <si>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</si>
  <si>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</si>
  <si>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</si>
  <si>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</si>
  <si>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</si>
  <si>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</si>
  <si>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</si>
  <si>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</si>
  <si>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</si>
  <si>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</si>
  <si>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</si>
  <si>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</si>
  <si>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</si>
  <si>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</si>
  <si>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</si>
  <si>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</si>
  <si>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</si>
  <si>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</si>
  <si>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</si>
  <si>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</si>
  <si>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</si>
  <si>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</si>
  <si>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</si>
  <si>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</si>
  <si>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</si>
  <si>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</si>
  <si>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</si>
  <si>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</si>
  <si>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</si>
  <si>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</si>
  <si>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</si>
  <si>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</si>
  <si>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</si>
  <si>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</si>
  <si>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</si>
  <si>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</si>
  <si>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</si>
  <si>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</si>
  <si>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</si>
  <si>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</si>
  <si>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</si>
  <si>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</si>
  <si>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</si>
  <si>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</si>
  <si>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</si>
  <si>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</si>
  <si>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</si>
  <si>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</si>
  <si>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</si>
  <si>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</si>
  <si>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</si>
  <si>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</si>
  <si>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</si>
  <si>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</si>
  <si>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</si>
  <si>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</si>
  <si>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</si>
  <si>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</si>
  <si>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</si>
  <si>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</si>
  <si>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</si>
  <si>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</si>
  <si>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</si>
  <si>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</si>
  <si>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</si>
  <si>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</si>
  <si>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</si>
  <si>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</si>
  <si>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</si>
  <si>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</si>
  <si>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</si>
  <si>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</si>
  <si>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</si>
  <si>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</si>
  <si>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</si>
  <si>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</si>
  <si>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</si>
  <si>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</si>
  <si>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</si>
  <si>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</si>
  <si>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</si>
  <si>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</si>
  <si>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</si>
  <si>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</si>
  <si>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</si>
  <si>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</si>
  <si>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</si>
  <si>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</si>
  <si>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</si>
  <si>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</si>
  <si>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</si>
  <si>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</si>
  <si>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</si>
  <si>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</si>
  <si>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</si>
  <si>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</si>
  <si>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</si>
  <si>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</si>
  <si>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</si>
  <si>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</si>
  <si>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</si>
  <si>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</si>
  <si>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</si>
  <si>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</si>
  <si>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</si>
  <si>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</si>
  <si>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</si>
  <si>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</si>
  <si>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</si>
  <si>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</si>
  <si>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</si>
  <si>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</si>
  <si>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</si>
  <si>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</si>
  <si>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</si>
  <si>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</si>
  <si>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</si>
  <si>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</si>
  <si>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</si>
  <si>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</si>
  <si>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</si>
  <si>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</si>
  <si>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</si>
  <si>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</si>
  <si>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</si>
  <si>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</si>
  <si>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</si>
  <si>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</si>
  <si>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</si>
  <si>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</si>
  <si>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</si>
  <si>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</si>
  <si>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</si>
  <si>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</si>
  <si>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</si>
  <si>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</si>
  <si>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</si>
  <si>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</si>
  <si>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</si>
  <si>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</si>
  <si>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</si>
  <si>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</si>
  <si>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</si>
  <si>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</si>
  <si>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</si>
  <si>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</si>
  <si>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</si>
  <si>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</si>
  <si>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</si>
  <si>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</si>
  <si>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</si>
  <si>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</si>
  <si>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</si>
  <si>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</si>
  <si>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</si>
  <si>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</si>
  <si>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</si>
  <si>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</si>
  <si>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</si>
  <si>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</si>
  <si>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</si>
  <si>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</si>
  <si>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</si>
  <si>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</si>
  <si>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</si>
  <si>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</si>
  <si>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</si>
  <si>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</si>
  <si>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</si>
  <si>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</si>
  <si>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</si>
  <si>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</si>
  <si>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</si>
  <si>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</si>
  <si>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</si>
  <si>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</si>
  <si>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</si>
  <si>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</si>
  <si>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</si>
  <si>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</si>
  <si>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</si>
  <si>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</si>
  <si>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</si>
  <si>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</si>
  <si>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</si>
  <si>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</si>
  <si>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</si>
  <si>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</si>
  <si>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</si>
  <si>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</si>
  <si>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</si>
  <si>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</si>
  <si>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</si>
  <si>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</si>
  <si>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</si>
  <si>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</si>
  <si>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</si>
  <si>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</si>
  <si>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</si>
  <si>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</si>
  <si>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</si>
  <si>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</si>
  <si>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</si>
  <si>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</si>
  <si>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</si>
  <si>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</si>
  <si>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</si>
  <si>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</si>
  <si>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</si>
  <si>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</si>
  <si>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</si>
  <si>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</si>
  <si>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</si>
  <si>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</si>
  <si>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</si>
  <si>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</si>
  <si>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</si>
  <si>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</si>
  <si>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</si>
  <si>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</si>
  <si>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</si>
  <si>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</si>
  <si>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</si>
  <si>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</si>
  <si>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</si>
  <si>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</si>
  <si>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</si>
  <si>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</si>
  <si>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</si>
  <si>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</si>
  <si>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</si>
  <si>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</si>
  <si>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</si>
  <si>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</si>
  <si>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</si>
  <si>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</si>
  <si>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</si>
  <si>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</si>
  <si>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</si>
  <si>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</si>
  <si>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</si>
  <si>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</si>
  <si>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</si>
  <si>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</si>
  <si>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</si>
  <si>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</si>
  <si>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</si>
  <si>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</si>
  <si>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</si>
  <si>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</si>
  <si>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</si>
  <si>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</si>
  <si>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</si>
  <si>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</si>
  <si>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</si>
  <si>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</si>
  <si>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</si>
  <si>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</si>
  <si>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</si>
  <si>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</si>
  <si>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</si>
  <si>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</si>
  <si>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</si>
  <si>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</si>
  <si>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</si>
  <si>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</si>
  <si>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</si>
  <si>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</si>
  <si>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</si>
  <si>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</si>
  <si>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</si>
  <si>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</si>
  <si>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</si>
  <si>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</si>
  <si>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</si>
  <si>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</si>
  <si>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</si>
  <si>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</si>
  <si>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</si>
  <si>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</si>
  <si>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</si>
  <si>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</si>
  <si>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</si>
  <si>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</si>
  <si>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</si>
  <si>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</si>
  <si>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</si>
  <si>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</si>
  <si>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</si>
  <si>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</si>
  <si>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</si>
  <si>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</si>
  <si>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</si>
  <si>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</si>
  <si>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</si>
  <si>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</si>
  <si>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</si>
  <si>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</si>
  <si>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</si>
  <si>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</si>
  <si>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</si>
  <si>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</si>
  <si>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</si>
  <si>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</si>
  <si>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</si>
  <si>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</si>
  <si>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</si>
  <si>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</si>
  <si>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</si>
  <si>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</si>
  <si>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</si>
  <si>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</si>
  <si>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</si>
  <si>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</si>
  <si>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</si>
  <si>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</si>
  <si>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</si>
  <si>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</si>
  <si>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</si>
  <si>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</si>
  <si>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</si>
  <si>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</si>
  <si>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</si>
  <si>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</si>
  <si>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</si>
  <si>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</si>
  <si>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</si>
  <si>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</si>
  <si>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</si>
  <si>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</si>
  <si>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</si>
  <si>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</si>
  <si>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</si>
  <si>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</si>
  <si>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</si>
  <si>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</si>
  <si>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</si>
  <si>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</si>
  <si>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</si>
  <si>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</si>
  <si>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</si>
  <si>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</si>
  <si>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</si>
  <si>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</si>
  <si>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</si>
  <si>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</si>
  <si>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</si>
  <si>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</si>
  <si>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</si>
  <si>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</si>
  <si>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</si>
  <si>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</si>
  <si>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</si>
  <si>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</si>
  <si>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</si>
  <si>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</si>
  <si>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</si>
  <si>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</si>
  <si>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</si>
  <si>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</si>
  <si>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</si>
  <si>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</si>
  <si>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</si>
  <si>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</si>
  <si>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</si>
  <si>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</si>
  <si>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</si>
  <si>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</si>
  <si>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</si>
  <si>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</si>
  <si>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</si>
  <si>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</si>
  <si>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</si>
  <si>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</si>
  <si>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</si>
  <si>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</si>
  <si>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</si>
  <si>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</si>
  <si>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</si>
  <si>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</si>
  <si>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</si>
  <si>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</si>
  <si>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</si>
  <si>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</si>
  <si>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</si>
  <si>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</si>
  <si>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</si>
  <si>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</si>
  <si>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</si>
  <si>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</si>
  <si>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</si>
  <si>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</si>
  <si>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</si>
  <si>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</si>
  <si>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</si>
  <si>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</si>
  <si>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</si>
  <si>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</si>
  <si>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</si>
  <si>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</si>
  <si>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</si>
  <si>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</si>
  <si>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</si>
  <si>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</si>
  <si>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</si>
  <si>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</si>
  <si>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</si>
  <si>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</si>
  <si>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</si>
  <si>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</si>
  <si>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</si>
  <si>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</si>
  <si>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</si>
  <si>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</si>
  <si>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</si>
  <si>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</si>
  <si>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</si>
  <si>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</si>
  <si>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</si>
  <si>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</si>
  <si>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</si>
  <si>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</si>
  <si>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</si>
  <si>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</si>
  <si>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</si>
  <si>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</si>
  <si>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</si>
  <si>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</si>
  <si>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</si>
  <si>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</si>
  <si>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</si>
  <si>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</si>
  <si>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</si>
  <si>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</si>
  <si>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</si>
  <si>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</si>
  <si>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</si>
  <si>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</si>
  <si>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</si>
  <si>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</si>
  <si>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</si>
  <si>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</si>
  <si>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</si>
  <si>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</si>
  <si>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</si>
  <si>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</si>
  <si>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</si>
  <si>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</si>
  <si>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</si>
  <si>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</si>
  <si>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</si>
  <si>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</si>
  <si>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</si>
  <si>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</si>
  <si>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</si>
  <si>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</si>
  <si>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</si>
  <si>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</si>
  <si>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</si>
  <si>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</si>
  <si>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</si>
  <si>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</si>
  <si>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</si>
  <si>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</si>
  <si>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</si>
  <si>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</si>
  <si>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</si>
  <si>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</si>
  <si>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</si>
  <si>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</si>
  <si>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</si>
  <si>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</si>
  <si>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</si>
  <si>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</si>
  <si>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</si>
  <si>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</si>
  <si>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</si>
  <si>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</si>
  <si>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</si>
  <si>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</si>
  <si>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</si>
  <si>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</si>
  <si>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</si>
  <si>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</si>
  <si>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</si>
  <si>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</si>
  <si>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</si>
  <si>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</si>
  <si>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</si>
  <si>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</si>
  <si>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</si>
  <si>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</si>
  <si>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</si>
  <si>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</si>
  <si>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</si>
  <si>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</si>
  <si>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</si>
  <si>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</si>
  <si>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</si>
  <si>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</si>
  <si>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</si>
  <si>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</si>
  <si>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</si>
  <si>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</si>
  <si>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</si>
  <si>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</si>
  <si>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</si>
  <si>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</si>
  <si>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</si>
  <si>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</si>
  <si>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</si>
  <si>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</si>
  <si>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</si>
  <si>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</si>
  <si>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</si>
  <si>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</si>
  <si>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</si>
  <si>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</si>
  <si>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</si>
  <si>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</si>
  <si>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</si>
  <si>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</si>
  <si>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</si>
  <si>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</si>
  <si>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</si>
  <si>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</si>
  <si>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</si>
  <si>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</si>
  <si>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</si>
  <si>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</si>
  <si>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</si>
  <si>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</si>
  <si>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</si>
  <si>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</si>
  <si>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</si>
  <si>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</si>
  <si>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</si>
  <si>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</si>
  <si>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</si>
  <si>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</si>
  <si>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</si>
  <si>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</si>
  <si>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</si>
  <si>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</si>
  <si>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</si>
  <si>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</si>
  <si>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</si>
  <si>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</si>
  <si>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</si>
  <si>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</si>
  <si>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</si>
  <si>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</si>
  <si>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</si>
  <si>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</si>
  <si>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</si>
  <si>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</si>
  <si>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</si>
  <si>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</si>
  <si>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</si>
  <si>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</si>
  <si>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</si>
  <si>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</si>
  <si>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</si>
  <si>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</si>
  <si>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</si>
  <si>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</si>
  <si>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</si>
  <si>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</si>
  <si>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</si>
  <si>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</si>
  <si>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</si>
  <si>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</si>
  <si>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</si>
  <si>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</si>
  <si>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</si>
  <si>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</si>
  <si>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</si>
  <si>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</si>
  <si>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</si>
  <si>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</si>
  <si>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</si>
  <si>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</si>
  <si>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</si>
  <si>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</si>
  <si>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</si>
  <si>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</si>
  <si>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</si>
  <si>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</si>
  <si>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</si>
  <si>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</si>
  <si>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</si>
  <si>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</si>
  <si>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</si>
  <si>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</si>
  <si>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</si>
  <si>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</si>
  <si>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</si>
  <si>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</si>
  <si>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</si>
  <si>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</si>
  <si>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</si>
  <si>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</si>
  <si>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</si>
  <si>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</si>
  <si>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</si>
  <si>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</si>
  <si>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</si>
  <si>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</si>
  <si>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</si>
  <si>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</si>
  <si>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</si>
  <si>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</si>
  <si>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</si>
  <si>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</si>
  <si>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</si>
  <si>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</si>
  <si>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</si>
  <si>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</si>
  <si>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</si>
  <si>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</si>
  <si>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</si>
  <si>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</si>
  <si>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</si>
  <si>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</si>
  <si>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</si>
  <si>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</si>
  <si>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</si>
  <si>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</si>
  <si>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</si>
  <si>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</si>
  <si>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</si>
  <si>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</si>
  <si>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</si>
  <si>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</si>
  <si>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</si>
  <si>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</si>
  <si>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</si>
  <si>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</si>
  <si>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</si>
  <si>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</si>
  <si>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</si>
  <si>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</si>
  <si>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</si>
  <si>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</si>
  <si>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</si>
  <si>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</si>
  <si>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</si>
  <si>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</si>
  <si>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</si>
  <si>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</si>
  <si>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</si>
  <si>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</si>
  <si>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</si>
  <si>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</si>
  <si>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</si>
  <si>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</si>
  <si>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</si>
  <si>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</si>
  <si>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</si>
  <si>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</si>
  <si>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</si>
  <si>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</si>
  <si>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</si>
  <si>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</si>
  <si>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</si>
  <si>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</si>
  <si>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</si>
  <si>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</si>
  <si>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</si>
  <si>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</si>
  <si>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</si>
  <si>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</si>
  <si>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</si>
  <si>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</si>
  <si>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</si>
  <si>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</si>
  <si>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</si>
  <si>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</si>
  <si>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</si>
  <si>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</si>
  <si>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</si>
  <si>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</si>
  <si>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</si>
  <si>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</si>
  <si>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</si>
  <si>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</si>
  <si>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</si>
  <si>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</si>
  <si>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</si>
  <si>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</si>
  <si>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</si>
  <si>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</si>
  <si>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</si>
  <si>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</si>
  <si>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</si>
  <si>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</si>
  <si>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</si>
  <si>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</si>
  <si>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</si>
  <si>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</si>
  <si>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</si>
  <si>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</si>
  <si>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</si>
  <si>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</si>
  <si>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</si>
  <si>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</si>
  <si>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</si>
  <si>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</si>
  <si>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</si>
  <si>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</si>
  <si>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</si>
  <si>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</si>
  <si>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</si>
  <si>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</si>
  <si>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</si>
  <si>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</si>
  <si>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</si>
  <si>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</si>
  <si>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</si>
  <si>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</si>
  <si>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</si>
  <si>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</si>
  <si>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</si>
  <si>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</si>
  <si>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</si>
  <si>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</si>
  <si>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</si>
  <si>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</si>
  <si>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</si>
  <si>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</si>
  <si>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</si>
  <si>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</si>
  <si>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</si>
  <si>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</si>
  <si>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</si>
  <si>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</si>
  <si>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</si>
  <si>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</si>
  <si>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</si>
  <si>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</si>
  <si>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</si>
  <si>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</si>
  <si>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</si>
  <si>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</si>
  <si>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</si>
  <si>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</si>
  <si>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</si>
  <si>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</si>
  <si>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</si>
  <si>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</si>
  <si>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</si>
  <si>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</si>
  <si>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</si>
  <si>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</si>
  <si>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</si>
  <si>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</si>
  <si>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</si>
  <si>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</si>
  <si>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</si>
  <si>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</si>
  <si>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</si>
  <si>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</si>
  <si>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</si>
  <si>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</si>
  <si>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</si>
  <si>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</si>
  <si>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</si>
  <si>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</si>
  <si>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</si>
  <si>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</si>
  <si>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</si>
  <si>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</si>
  <si>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</si>
  <si>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</si>
  <si>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</si>
  <si>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</si>
  <si>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</si>
  <si>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</si>
  <si>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</si>
  <si>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</si>
  <si>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</si>
  <si>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</si>
  <si>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</si>
  <si>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</si>
  <si>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</si>
  <si>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</si>
  <si>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</si>
  <si>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</si>
  <si>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</si>
  <si>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</si>
  <si>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</si>
  <si>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</si>
  <si>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</si>
  <si>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</si>
  <si>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</si>
  <si>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</si>
  <si>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</si>
  <si>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</si>
  <si>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</si>
  <si>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</si>
  <si>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</si>
  <si>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</si>
  <si>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</si>
  <si>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</si>
  <si>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</si>
  <si>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</si>
  <si>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</si>
  <si>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</si>
  <si>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</si>
  <si>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</si>
  <si>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</si>
  <si>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</si>
  <si>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</si>
  <si>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</si>
  <si>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</si>
  <si>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</si>
  <si>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</si>
  <si>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</si>
  <si>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</si>
  <si>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</si>
  <si>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</si>
  <si>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</si>
  <si>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</si>
  <si>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</si>
  <si>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</si>
  <si>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</si>
  <si>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</si>
  <si>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</si>
  <si>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</si>
  <si>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</si>
  <si>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</si>
  <si>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</si>
  <si>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</si>
  <si>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</si>
  <si>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</si>
  <si>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</si>
  <si>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</si>
  <si>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</si>
  <si>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</si>
  <si>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</si>
  <si>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</si>
  <si>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</si>
  <si>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</si>
  <si>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</si>
  <si>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</si>
  <si>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</si>
  <si>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</si>
  <si>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</si>
  <si>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</si>
  <si>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</si>
  <si>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</si>
  <si>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</si>
  <si>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</si>
  <si>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</si>
  <si>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</si>
  <si>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</si>
  <si>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</si>
  <si>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</si>
  <si>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</si>
  <si>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</si>
  <si>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</si>
  <si>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</si>
  <si>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</si>
  <si>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</si>
  <si>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</si>
  <si>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</si>
  <si>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</si>
  <si>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</si>
  <si>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</si>
  <si>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</si>
  <si>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</si>
  <si>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</si>
  <si>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</si>
  <si>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</si>
  <si>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</si>
  <si>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</si>
  <si>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</si>
  <si>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</si>
  <si>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</si>
  <si>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</si>
  <si>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</si>
  <si>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</si>
  <si>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</si>
  <si>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</si>
  <si>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</si>
  <si>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</si>
  <si>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</si>
  <si>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</si>
  <si>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</si>
  <si>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</si>
  <si>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</si>
  <si>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</si>
  <si>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</si>
  <si>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</si>
  <si>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</si>
  <si>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</si>
  <si>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</si>
  <si>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</si>
  <si>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</si>
  <si>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</si>
  <si>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</si>
  <si>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</si>
  <si>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</si>
  <si>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</si>
  <si>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</si>
  <si>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</si>
  <si>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</si>
  <si>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</si>
  <si>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</si>
  <si>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</si>
  <si>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</si>
  <si>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</si>
  <si>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</si>
  <si>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</si>
  <si>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</si>
  <si>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</si>
  <si>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</si>
  <si>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</si>
  <si>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</si>
  <si>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</si>
  <si>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</si>
  <si>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</si>
  <si>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</si>
  <si>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</si>
  <si>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</si>
  <si>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</si>
  <si>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</si>
  <si>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</si>
  <si>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</si>
  <si>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</si>
  <si>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</si>
  <si>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</si>
  <si>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</si>
  <si>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</si>
  <si>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</si>
  <si>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</si>
  <si>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</si>
  <si>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</si>
  <si>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</si>
  <si>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</si>
  <si>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</si>
  <si>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</si>
  <si>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</si>
  <si>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</si>
  <si>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</si>
  <si>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</si>
  <si>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</si>
  <si>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</si>
  <si>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</si>
  <si>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</si>
  <si>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</si>
  <si>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</si>
  <si>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</si>
  <si>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</si>
  <si>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</si>
  <si>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</si>
  <si>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</si>
  <si>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</si>
  <si>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</si>
  <si>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</si>
  <si>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</si>
  <si>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</si>
  <si>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</si>
  <si>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</si>
  <si>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</si>
  <si>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</si>
  <si>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</si>
  <si>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</si>
  <si>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</si>
  <si>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</si>
  <si>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</si>
  <si>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</si>
  <si>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</si>
  <si>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</si>
  <si>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</si>
  <si>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</si>
  <si>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</si>
  <si>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</si>
  <si>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</si>
  <si>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</si>
  <si>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</si>
  <si>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</si>
  <si>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</si>
  <si>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</si>
  <si>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</si>
  <si>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</si>
  <si>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</si>
  <si>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</si>
  <si>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</si>
  <si>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</si>
  <si>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</si>
  <si>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</si>
  <si>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</si>
  <si>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</si>
  <si>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</si>
  <si>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</si>
  <si>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</si>
  <si>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</si>
  <si>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</si>
  <si>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</si>
  <si>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</si>
  <si>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</si>
  <si>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</si>
  <si>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</si>
  <si>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</si>
  <si>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</si>
  <si>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</si>
  <si>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</si>
  <si>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</si>
  <si>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</si>
  <si>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</si>
  <si>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</si>
  <si>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</si>
  <si>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</si>
  <si>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</si>
  <si>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</si>
  <si>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</si>
  <si>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</si>
  <si>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</si>
  <si>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</si>
  <si>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</si>
  <si>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</si>
  <si>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</si>
  <si>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</si>
  <si>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</si>
  <si>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</si>
  <si>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</si>
  <si>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</si>
  <si>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</si>
  <si>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</si>
  <si>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</si>
  <si>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</si>
  <si>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</si>
  <si>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</si>
  <si>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</si>
  <si>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</si>
  <si>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</si>
  <si>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</si>
  <si>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</si>
  <si>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</si>
  <si>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</si>
  <si>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</si>
  <si>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</si>
  <si>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</si>
  <si>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</si>
  <si>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</si>
  <si>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</si>
  <si>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</si>
  <si>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</si>
  <si>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</si>
  <si>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</si>
  <si>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</si>
  <si>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</si>
  <si>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</si>
  <si>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</si>
  <si>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</si>
  <si>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</si>
  <si>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</si>
  <si>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</si>
  <si>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</si>
  <si>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</si>
  <si>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</si>
  <si>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</si>
  <si>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</si>
  <si>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</si>
  <si>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</si>
  <si>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</si>
  <si>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</si>
  <si>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</si>
  <si>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</si>
  <si>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</si>
  <si>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</si>
  <si>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</si>
  <si>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</si>
  <si>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</si>
  <si>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</si>
  <si>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</si>
  <si>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</si>
  <si>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</si>
  <si>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</si>
  <si>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</si>
  <si>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</si>
  <si>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</si>
  <si>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</si>
  <si>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</si>
  <si>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</si>
  <si>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</si>
  <si>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</si>
  <si>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</si>
  <si>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</si>
  <si>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</si>
  <si>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</si>
  <si>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</si>
  <si>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</si>
  <si>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</si>
  <si>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</si>
  <si>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</si>
  <si>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</si>
  <si>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</si>
  <si>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</si>
  <si>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</si>
  <si>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</si>
  <si>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</si>
  <si>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</si>
  <si>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</si>
  <si>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</si>
  <si>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</si>
  <si>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</si>
  <si>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</si>
  <si>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</si>
  <si>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</si>
  <si>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</si>
  <si>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</si>
  <si>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</si>
  <si>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</si>
  <si>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</si>
  <si>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</si>
  <si>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</si>
  <si>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</si>
  <si>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</si>
  <si>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</si>
  <si>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</si>
  <si>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</si>
  <si>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</si>
  <si>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</si>
  <si>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</si>
  <si>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</si>
  <si>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</si>
  <si>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</si>
  <si>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</si>
  <si>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</si>
  <si>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</si>
  <si>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</si>
  <si>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</si>
  <si>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</si>
  <si>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</si>
  <si>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</si>
  <si>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</si>
  <si>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</si>
  <si>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</si>
  <si>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</si>
  <si>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</si>
  <si>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</si>
  <si>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</si>
  <si>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</si>
  <si>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</si>
  <si>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</si>
  <si>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</si>
  <si>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</si>
  <si>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</si>
  <si>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</si>
  <si>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</si>
  <si>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</si>
  <si>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</si>
  <si>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</si>
  <si>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</si>
  <si>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</si>
  <si>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</si>
  <si>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</si>
  <si>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</si>
  <si>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</si>
  <si>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</si>
  <si>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</si>
  <si>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</si>
  <si>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</si>
  <si>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</si>
  <si>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</si>
  <si>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</si>
  <si>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</si>
  <si>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</si>
  <si>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</si>
  <si>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</si>
  <si>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</si>
  <si>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</si>
  <si>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</si>
  <si>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</si>
  <si>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</si>
  <si>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</si>
  <si>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</si>
  <si>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</si>
  <si>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</si>
  <si>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</si>
  <si>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</si>
  <si>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</si>
  <si>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</si>
  <si>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</si>
  <si>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</si>
  <si>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</si>
  <si>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</si>
  <si>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</si>
  <si>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</si>
  <si>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</si>
  <si>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</si>
  <si>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</si>
  <si>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</si>
  <si>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</si>
  <si>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</si>
  <si>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</si>
  <si>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</si>
  <si>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</si>
  <si>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</si>
  <si>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</si>
  <si>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</si>
  <si>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</si>
  <si>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</si>
  <si>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</si>
  <si>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</si>
  <si>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</si>
  <si>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</si>
  <si>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</si>
  <si>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</si>
  <si>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</si>
  <si>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</si>
  <si>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</si>
  <si>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</si>
  <si>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</si>
  <si>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</si>
  <si>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</si>
  <si>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</si>
  <si>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</si>
  <si>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</si>
  <si>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</si>
  <si>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</si>
  <si>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</si>
  <si>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</si>
  <si>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</si>
  <si>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</si>
  <si>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</si>
  <si>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</si>
  <si>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</si>
  <si>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</si>
  <si>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</si>
  <si>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</si>
  <si>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</si>
  <si>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</si>
  <si>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</si>
  <si>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</si>
  <si>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</si>
  <si>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</si>
  <si>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</si>
  <si>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</si>
  <si>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</si>
  <si>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</si>
  <si>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</si>
  <si>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</si>
  <si>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</si>
  <si>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</si>
  <si>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</si>
  <si>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</si>
  <si>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</si>
  <si>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</si>
  <si>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</si>
  <si>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</si>
  <si>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</si>
  <si>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</si>
  <si>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</si>
  <si>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</si>
  <si>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</si>
  <si>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</si>
  <si>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</si>
  <si>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</si>
  <si>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</si>
  <si>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</si>
  <si>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</si>
  <si>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</si>
  <si>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</si>
  <si>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</si>
  <si>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</si>
  <si>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</si>
  <si>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</si>
  <si>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</si>
  <si>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</si>
  <si>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</si>
  <si>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</si>
  <si>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</si>
  <si>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</si>
  <si>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</si>
  <si>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</si>
  <si>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</si>
  <si>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</si>
  <si>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</si>
  <si>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</si>
  <si>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</si>
  <si>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</si>
  <si>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</si>
  <si>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</si>
  <si>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</si>
  <si>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</si>
  <si>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</si>
  <si>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</si>
  <si>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</si>
  <si>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</si>
  <si>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</si>
  <si>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</si>
  <si>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</si>
  <si>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</si>
  <si>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</si>
  <si>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</si>
  <si>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</si>
  <si>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</si>
  <si>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</si>
  <si>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</si>
  <si>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</si>
  <si>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</si>
  <si>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</si>
  <si>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</si>
  <si>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</si>
  <si>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</si>
  <si>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</si>
  <si>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</si>
  <si>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</si>
  <si>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</si>
  <si>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</si>
  <si>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</si>
  <si>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</si>
  <si>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</si>
  <si>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</si>
  <si>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</si>
  <si>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</si>
  <si>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</si>
  <si>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</si>
  <si>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</si>
  <si>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</si>
  <si>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</si>
  <si>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</si>
  <si>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</si>
  <si>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</si>
  <si>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</si>
  <si>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</si>
  <si>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</si>
  <si>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</si>
  <si>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</si>
  <si>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</si>
  <si>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</si>
  <si>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</si>
  <si>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</si>
  <si>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</si>
  <si>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</si>
  <si>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</si>
  <si>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</si>
  <si>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</si>
  <si>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</si>
  <si>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</si>
  <si>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</si>
  <si>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</si>
  <si>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</si>
  <si>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</si>
  <si>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</si>
  <si>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</si>
  <si>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</si>
  <si>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</si>
  <si>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</si>
  <si>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</si>
  <si>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</si>
  <si>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</si>
  <si>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</si>
  <si>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</si>
  <si>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</si>
  <si>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</si>
  <si>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</si>
  <si>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</si>
  <si>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</si>
  <si>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</si>
  <si>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</si>
  <si>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</si>
  <si>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</si>
  <si>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</si>
  <si>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</si>
  <si>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</si>
  <si>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</si>
  <si>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</si>
  <si>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</si>
  <si>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</si>
  <si>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</si>
  <si>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</si>
  <si>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</si>
  <si>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</si>
  <si>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</si>
  <si>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</si>
  <si>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</si>
  <si>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</si>
  <si>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</si>
  <si>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</si>
  <si>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</si>
  <si>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</si>
  <si>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</si>
  <si>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</si>
  <si>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</si>
  <si>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</si>
  <si>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</si>
  <si>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</si>
  <si>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</si>
  <si>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</si>
  <si>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</si>
  <si>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</si>
  <si>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</si>
  <si>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</si>
  <si>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</si>
  <si>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</si>
  <si>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</si>
  <si>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</si>
  <si>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</si>
  <si>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</si>
  <si>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</si>
  <si>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</si>
  <si>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</si>
  <si>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</si>
  <si>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</si>
  <si>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</si>
  <si>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</si>
  <si>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</si>
  <si>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</si>
  <si>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</si>
  <si>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</si>
  <si>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</si>
  <si>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</si>
  <si>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</si>
  <si>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</si>
  <si>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</si>
  <si>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</si>
  <si>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</si>
  <si>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</si>
  <si>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</si>
  <si>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</si>
  <si>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</si>
  <si>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</si>
  <si>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</si>
  <si>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</si>
  <si>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</si>
  <si>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</si>
  <si>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</si>
  <si>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</si>
  <si>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</si>
  <si>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</si>
  <si>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</si>
  <si>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</si>
  <si>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</si>
  <si>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</si>
  <si>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</si>
  <si>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</si>
  <si>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</si>
  <si>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</si>
  <si>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</si>
  <si>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</si>
  <si>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</si>
  <si>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</si>
  <si>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</si>
  <si>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</si>
  <si>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</si>
  <si>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</si>
  <si>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</si>
  <si>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</si>
  <si>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</si>
  <si>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</si>
  <si>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</si>
  <si>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</si>
  <si>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</si>
  <si>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</si>
  <si>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</si>
  <si>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</si>
  <si>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</si>
  <si>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</si>
  <si>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</si>
  <si>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</si>
  <si>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</si>
  <si>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</si>
  <si>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</si>
  <si>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</si>
  <si>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</si>
  <si>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</si>
  <si>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</si>
  <si>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</si>
  <si>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</si>
  <si>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</si>
  <si>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</si>
  <si>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</si>
  <si>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</si>
  <si>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</si>
  <si>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</si>
  <si>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</si>
  <si>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</si>
  <si>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</si>
  <si>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</si>
  <si>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</si>
  <si>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</si>
  <si>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</si>
  <si>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</si>
  <si>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</si>
  <si>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</si>
  <si>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</si>
  <si>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</si>
  <si>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</si>
  <si>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</si>
  <si>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</si>
  <si>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</si>
  <si>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</si>
  <si>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</si>
  <si>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</si>
  <si>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</si>
  <si>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</si>
  <si>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</si>
  <si>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</si>
  <si>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</si>
  <si>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</si>
  <si>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</si>
  <si>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</si>
  <si>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</si>
  <si>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</si>
  <si>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</si>
  <si>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</si>
  <si>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</si>
  <si>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</si>
  <si>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</si>
  <si>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</si>
  <si>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</si>
  <si>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</si>
  <si>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</si>
  <si>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</si>
  <si>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</si>
  <si>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</si>
  <si>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</si>
  <si>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</si>
  <si>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</si>
  <si>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</si>
  <si>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</si>
  <si>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</si>
  <si>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</si>
  <si>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</si>
  <si>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</si>
  <si>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</si>
  <si>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</si>
  <si>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</si>
  <si>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</si>
  <si>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</si>
  <si>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</si>
  <si>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</si>
  <si>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</si>
  <si>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</si>
  <si>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</si>
  <si>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</si>
  <si>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</si>
  <si>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</si>
  <si>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</si>
  <si>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</si>
  <si>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</si>
  <si>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</si>
  <si>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</si>
  <si>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</si>
  <si>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</si>
  <si>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</si>
  <si>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</si>
  <si>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</si>
  <si>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</si>
  <si>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</si>
  <si>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</si>
  <si>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</si>
  <si>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</si>
  <si>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</si>
  <si>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</si>
  <si>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</si>
  <si>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</si>
  <si>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</si>
  <si>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</si>
  <si>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PCM-20251201-00001611</t>
  </si>
  <si>
    <t xml:space="preserve">Major </t>
  </si>
  <si>
    <t>Cell Unavailable at RIY2M7380-P2-L900-L800 @ Sceco // EM team checking</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</si>
  <si>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</si>
  <si>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</si>
  <si>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</si>
  <si>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</si>
  <si>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</si>
  <si>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</si>
  <si>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</si>
  <si>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</si>
  <si>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</si>
  <si>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</si>
  <si>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</si>
  <si>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</si>
  <si>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PCM-20251201-00001674</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</si>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</sst>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329.97070393518516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45992.919129861111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45992.919129861111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45992.919129861111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45992.919129861111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45992.919129861111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45992.919129861111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45992.919129861111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45992.919129861111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45992.919129861111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45992.919129861111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45992.919129861111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45992.919129861111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45992.919129861111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45992.919129861111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45992.919129861111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45992.919129861111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45992.919129861111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45992.919129861111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45992.919129861111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45992.919129861111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45992.919129861111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45992.919129861111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45992.919129861111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45992.919129861111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45992.919129861111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45992.919129861111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45992.919129861111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45992.919129861111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45992.919129861111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45992.919129861111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45992.919129861111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45992.919129861111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45992.919129861111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45992.919129861111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45992.919129861111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45992.919129861111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45992.919129861111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45992.919129861111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45992.919129861111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45992.919129861111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45992.919129861111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45992.919129861111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45992.919129861111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45992.919129861111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45992.919129861111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45992.919129861111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45992.919129861111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45992.919129861111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45992.919129861111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45992.919129861111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45992.919129861111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45992.919129861111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45992.919129861111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45992.919129861111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45992.919129861111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45992.919129861111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45992.919129861111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45992.919129861111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45992.919129861111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45992.919129861111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45992.919129861111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45992.919129861111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45992.919129861111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45992.919129861111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45992.919129861111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45992.919129861111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45992.919129861111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45992.919129861111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45992.919129861111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45992.919129861111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45992.919129861111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45992.919129861111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45992.919129861111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45992.919129861111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45992.919129861111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45992.919129861111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45992.919129861111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45992.919129861111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45992.919129861111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45992.919129861111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45992.919129861111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45992.919129861111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45992.919129861111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45992.919129861111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45992.919129861111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45992.919129861111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45992.919129861111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45992.919129861111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45992.919129861111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45992.919129861111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45992.919129861111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45992.919129861111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45992.919129861111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45992.919129861111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45992.919129861111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45992.919129861111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45992.919129861111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45992.919129861111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45992.919129861111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45992.919129861111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45992.919129861111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45992.919129861111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45992.919129861111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45992.919129861111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45992.919129861111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45992.919129861111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45992.919129861111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45992.919129861111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45992.919129861111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45992.919129861111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45992.919129861111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45992.919129861111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45992.919129861111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45992.919129861111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45992.919129861111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45992.919129861111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45992.919129861111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45992.919129861111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45992.919129861111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45992.919129861111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45992.919129861111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45992.919129861111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45992.919129861111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45992.919129861111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45992.919129861111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45992.919129861111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45992.919129861111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45992.919129861111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45992.919129861111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45992.919129861111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45992.919129861111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45992.919129861111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45992.919129861111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45992.919129861111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45992.919129861111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45992.919129861111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45992.919129861111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45992.919129861111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45992.919129861111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45992.919129861111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45992.919129861111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45992.919129861111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45992.919129861111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45992.919129861111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45992.919129861111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45992.919129861111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45992.919129861111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45992.919129861111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45992.919129861111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45992.919129861111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45992.919129861111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45992.919129861111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45992.919129861111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45992.919129861111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45992.919129861111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45992.919129861111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45992.919129861111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45992.919129861111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45992.919129861111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45992.919129861111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45992.919129861111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45992.919129861111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45992.919129861111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45992.919129861111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45992.919129861111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45992.919129861111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45992.919129861111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45992.919129861111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45992.919129861111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45992.919129861111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45992.919129861111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45992.919129861111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45992.919129861111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45992.919129861111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45992.919129861111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45992.919129861111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45992.919129861111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45992.919129861111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45992.919129861111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45992.919129861111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45992.919129861111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45992.919129861111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45992.919129861111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45992.919129861111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45992.919129861111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45992.919129861111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45992.919129861111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45992.919129861111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45992.919129861111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45992.919129861111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45992.919129861111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45992.919129861111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45992.919129861111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45992.919129861111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45992.919129861111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45992.919129861111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45992.919129861111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45992.919129861111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45992.919129861111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45992.919129861111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45992.919129861111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45992.919129861111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45992.919129861111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45992.919129861111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45992.919129861111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45992.919129861111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45992.919129861111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45992.919129861111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45992.919129861111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45992.919129861111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45992.919129861111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45992.919129861111</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F6092C97-ACEB-41D0-B291-BA96B552D4A5}"/>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167.91929189814982</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8.5317108796298271</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9" t="s">
        <v>10872</v>
      </c>
      <c r="E5" s="99" t="s">
        <v>39194</v>
      </c>
      <c r="F5" s="100">
        <v>45992.855636574073</v>
      </c>
      <c r="G5" s="101">
        <f ca="1">IFERROR(NOW()-F5,"-")</f>
        <v>6.3493287037999835E-2</v>
      </c>
      <c r="H5" s="100">
        <v>45992.823692129627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45992.919129861111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45992.919129861111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45992.919129861111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45992.919129861111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45992.919129861111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45992.919129861111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45992.919129861111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45992.919129861111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45992.919129861111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45992.919129861111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45992.919129861111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45992.919129861111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45992.919129861111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45992.919129861111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45992.919129861111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45992.919129861111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45992.919129861111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45992.919129861111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45992.919129861111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45992.919129861111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45992.919129861111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45992.919129861111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45992.919129861111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45992.919129861111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45992.919129861111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45992.919129861111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45992.919129861111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45992.919129861111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45992.919129861111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45992.919129861111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45992.919129861111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45992.919129861111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45992.919129861111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45992.919129861111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45992.919129861111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45992.919129861111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45992.919129861111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45992.919129861111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45992.919129861111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45992.919129861111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45992.919129861111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45992.919129861111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45992.919129861111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45992.919129861111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45992.919129861111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45992.919129861111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45992.919129861111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45992.919129861111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45992.919129861111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45992.919129861111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45992.919129861111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45992.919129861111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45992.919129861111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45992.919129861111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45992.919129861111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45992.919129861111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45992.919129861111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45992.919129861111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45992.919129861111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45992.919129861111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45992.919129861111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45992.919129861111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45992.919129861111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45992.919129861111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45992.919129861111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45992.919129861111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45992.919129861111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45992.919129861111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45992.919129861111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45992.919129861111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45992.919129861111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45992.919129861111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45992.919129861111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45992.919129861111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45992.919129861111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45992.919129861111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45992.919129861111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45992.919129861111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45992.919129861111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45992.919129861111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45992.919129861111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45992.919129861111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45992.919129861111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45992.919129861111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45992.919129861111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45992.919129861111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45992.919129861111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45992.919129861111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45992.919129861111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45992.919129861111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45992.919129861111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45992.919129861111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45992.919129861111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45992.919129861111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45992.919129861111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45992.919129861111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45992.919129861111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45992.919129861111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45992.919129861111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45992.919129861111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45992.919129861111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45992.919129861111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45992.919129861111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45992.919129861111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45992.919129861111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45992.919129861111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45992.919129861111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45992.919129861111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45992.919129861111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45992.919129861111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45992.919129861111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45992.919129861111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45992.919129861111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45992.919129861111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45992.919129861111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45992.919129861111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45992.919129861111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45992.919129861111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45992.919129861111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45992.919129861111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45992.919129861111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45992.919129861111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45992.919129861111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45992.919129861111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45992.919129861111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45992.919129861111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45992.919129861111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45992.919129861111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45992.919129861111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45992.919129861111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45992.919129861111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45992.919129861111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45992.919129861111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45992.919129861111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45992.919129861111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45992.919129861111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45992.919129861111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45992.919129861111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45992.919129861111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45992.919129861111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45992.919129861111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45992.919129861111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45992.919129861111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45992.919129861111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45992.919129861111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45992.919129861111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45992.919129861111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45992.919129861111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45992.919129861111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45992.919129861111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45992.919129861111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45992.919129861111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45992.919129861111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45992.919129861111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45992.919129861111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45992.919129861111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45992.919129861111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45992.919129861111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45992.919129861111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45992.919129861111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45992.919129861111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45992.919129861111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45992.919129861111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45992.919129861111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45992.919129861111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45992.919129861111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45992.919129861111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45992.919129861111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45992.919129861111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45992.919129861111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45992.919129861111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45992.919129861111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45992.919129861111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45992.919129861111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45992.919129861111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45992.919129861111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45992.919129861111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45992.919129861111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45992.919129861111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45992.919129861111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45992.919129861111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45992.919129861111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45992.919129861111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45992.919129861111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45992.919129861111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45992.919129861111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45992.919129861111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45992.919129861111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45992.919129861111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45992.919129861111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45992.919129861111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45992.919129861111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45992.919129861111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45992.919129861111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45992.919129861111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45992.919129861111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45992.919129861111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45992.919129861111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45992.919129861111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45992.919129861111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45992.919129861111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45992.919129861111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45992.919129861111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45992.919129861111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45992.919129861111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45992.919129861111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45992.919129861111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45992.919129861111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45992.919129861111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45992.919129861111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45992.919129861111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45992.919129861111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45992.919129861111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45992.919129861111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45992.919129861111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45992.919129861111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45992.919129861111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45992.919129861111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45992.919129861111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45992.919129861111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45992.919129861111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45992.919129861111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45992.919129861111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45992.919129861111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45992.919129861111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45992.919129861111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45992.919129861111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45992.919129861111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45992.919129861111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45992.919129861111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45992.919129861111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45992.919129861111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45992.919129861111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45992.919129861111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45992.919129861111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45992.919129861111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45992.919129861111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45992.919129861111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45992.919129861111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45992.919129861111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45992.919129861111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45992.919129861111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45992.919129861111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45992.919129861111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45992.919129861111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45992.919129861111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45992.919129861111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45992.919129861111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45992.919129861111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45992.919129861111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45992.919129861111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45992.919129861111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45992.919129861111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45992.919129861111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45992.919129861111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45992.919129861111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45992.919129861111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45992.919129861111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45992.919129861111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45992.919129861111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45992.919129861111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45992.919129861111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45992.919129861111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45992.919129861111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45992.919129861111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45992.919129861111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45992.919129861111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45992.919129861111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45992.919129861111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45992.919129861111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45992.919129861111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45992.919129861111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45992.919129861111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45992.919129861111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45992.919129861111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45992.919129861111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45992.919129861111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45992.919129861111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45992.919129861111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45992.919129861111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45992.919129861111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45992.919129861111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45992.919129861111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45992.919129861111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45992.919129861111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45992.919129861111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45992.919129861111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45992.919129861111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45992.919129861111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45992.919129861111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45992.919129861111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45992.919129861111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45992.919129861111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45992.919129861111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45992.919129861111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45992.919129861111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45992.919129861111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45992.919129861111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45992.919129861111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45992.919129861111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45992.919129861111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45992.919129861111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45992.919129861111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45992.919129861111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45992.919129861111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45992.919129861111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45992.919129861111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45992.919129861111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45992.919129861111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45992.919129861111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45992.919129861111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45992.919129861111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45992.919129861111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45992.919129861111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45992.919129861111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45992.919129861111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45992.919129861111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45992.919129861111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45992.919129861111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45992.919129861111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45992.919129861111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45992.919129861111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45992.919129861111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45992.919129861111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45992.919129861111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45992.919129861111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45992.919129861111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45992.919129861111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45992.919129861111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45992.919129861111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45992.919129861111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45992.919129861111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45992.919129861111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45992.919129861111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45992.919129861111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45992.919129861111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45992.919129861111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45992.919129861111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45992.919129861111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45992.919129861111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45992.919129861111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45992.919129861111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45992.919129861111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45992.919129861111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45992.919129861111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45992.919129861111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45992.919129861111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45992.919129861111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45992.919129861111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45992.919129861111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45992.919129861111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45992.919129861111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45992.919129861111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45992.919129861111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45992.919129861111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45992.919129861111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45992.919129861111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45992.919129861111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45992.919129861111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45992.919129861111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45992.919129861111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45992.919129861111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45992.919129861111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45992.919129861111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45992.919129861111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45992.919129861111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45992.919129861111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45992.919129861111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45992.919129861111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45992.919129861111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45992.919129861111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45992.919129861111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45992.919129861111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45992.919129861111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45992.919129861111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45992.919129861111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45992.919129861111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45992.919129861111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45992.919129861111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45992.919129861111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45992.919129861111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45992.919129861111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45992.919129861111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45992.919129861111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45992.919129861111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45992.919129861111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45992.919129861111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45992.919129861111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45992.919129861111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45992.919129861111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45992.919129861111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45992.919129861111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45992.919129861111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45992.919129861111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45992.919129861111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45992.919129861111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45992.919129861111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45992.919129861111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45992.919129861111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45992.919129861111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45992.919129861111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45992.919129861111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45992.919129861111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45992.919129861111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45992.919129861111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45992.919129861111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45992.919129861111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45992.919129861111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45992.919129861111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45992.919129861111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45992.919129861111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45992.919129861111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45992.919129861111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45992.919129861111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45992.919129861111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45992.919129861111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45992.919129861111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45992.919129861111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45992.919129861111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45992.919129861111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45992.919129861111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45992.919129861111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45992.919129861111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45992.919129861111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45992.919129861111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45992.919129861111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45992.919129861111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45992.919129861111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45992.919129861111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45992.919129861111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45992.919129861111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45992.919129861111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45992.919129861111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45992.919129861111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45992.919129861111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45992.919129861111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45992.919129861111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45992.919129861111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45992.919129861111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45992.919129861111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45992.919129861111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45992.919129861111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45992.919129861111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45992.919129861111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45992.919129861111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45992.919129861111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45992.919129861111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45992.919129861111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45992.919129861111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45992.919129861111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45992.919129861111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45992.919129861111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45992.919129861111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45992.919129861111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45992.919129861111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45992.919129861111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45992.919129861111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45992.919129861111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45992.919129861111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45992.919129861111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45992.919129861111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45992.919129861111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45992.919129861111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45992.919129861111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45992.919129861111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45992.919129861111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45992.919129861111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45992.919129861111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45992.919129861111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45992.919129861111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45992.919129861111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45992.919129861111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45992.919129861111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45992.919129861111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45992.919129861111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45992.919129861111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45992.919129861111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45992.919129861111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45992.919129861111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45992.919129861111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45992.919129861111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45992.919129861111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45992.919129861111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45992.919129861111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45992.919129861111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45992.919129861111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45992.919129861111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45992.919129861111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45992.919129861111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45992.919129861111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45992.919129861111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45992.919129861111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45992.919129861111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45992.919129861111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45992.919129861111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45992.919129861111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45992.919129861111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45992.919129861111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45992.919129861111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45992.919129861111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45992.919129861111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45992.919129861111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45992.919129861111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45992.919129861111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45992.919129861111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45992.919129861111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45992.919129861111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45992.919129861111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45992.919129861111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45992.919129861111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45992.919129861111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45992.919129861111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45992.919129861111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45992.919129861111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45992.919129861111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45992.919129861111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45992.919129861111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45992.919129861111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45992.919129861111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45992.919129861111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45992.919129861111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45992.919129861111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45992.919129861111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45992.919129861111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45992.919129861111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45992.919129861111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45992.919129861111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45992.919129861111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45992.919129861111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45992.919129861111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45992.919129861111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45992.919129861111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45992.919129861111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45992.919129861111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45992.919129861111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45992.919129861111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45992.919129861111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45992.919129861111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45992.919129861111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45992.919129861111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45992.919129861111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45992.919129861111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45992.919129861111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45992.919129861111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45992.919129861111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45992.919129861111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45992.919129861111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45992.919129861111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45992.919129861111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45992.919129861111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45992.919129861111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45992.919129861111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45992.919129861111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45992.919129861111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45992.919129861111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45992.919129861111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45992.919129861111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45992.919129861111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45992.919129861111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45992.919129861111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45992.919129861111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45992.919129861111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45992.919129861111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45992.919129861111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45992.919129861111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45992.919129861111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45992.919129861111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45992.919129861111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45992.919129861111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45992.919129861111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45992.919129861111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45992.919129861111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45992.919129861111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45992.919129861111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45992.919129861111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45992.919129861111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45992.919129861111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45992.919129861111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45992.919129861111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45992.919129861111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45992.919129861111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45992.919129861111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45992.919129861111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45992.919129861111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45992.919129861111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45992.919129861111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45992.919129861111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45992.919129861111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45992.919129861111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45992.919129861111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45992.919129861111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45992.919129861111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45992.919129861111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45992.919129861111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45992.919129861111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45992.919129861111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45992.919129861111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45992.919129861111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45992.919129861111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45992.919129861111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45992.919129861111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45992.919129861111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45992.919129861111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45992.919129861111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45992.919129861111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45992.919129861111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45992.919129861111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45992.919129861111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45992.919129861111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45992.919129861111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45992.919129861111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45992.919129861111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45992.919129861111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45992.919129861111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45992.919129861111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45992.919129861111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45992.919129861111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45992.919129861111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45992.919129861111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45992.919129861111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45992.919129861111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45992.919129861111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45992.919129861111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45992.919129861111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45992.919129861111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45992.919129861111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45992.919129861111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45992.919129861111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45992.919129861111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45992.919129861111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45992.919129861111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45992.919129861111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45992.919129861111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45992.919129861111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45992.919129861111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45992.919129861111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45992.919129861111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45992.919129861111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45992.919129861111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45992.919129861111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45992.919129861111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45992.919129861111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45992.919129861111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45992.919129861111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45992.919129861111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45992.919129861111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45992.919129861111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45992.919129861111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45992.919129861111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45992.919129861111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45992.919129861111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45992.919129861111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45992.919129861111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45992.919129861111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45992.919129861111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45992.919129861111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45992.919129861111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45992.919129861111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45992.919129861111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45992.919129861111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45992.919129861111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45992.919129861111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45992.919129861111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45992.919129861111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45992.919129861111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45992.919129861111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45992.919129861111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45992.919129861111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45992.919129861111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45992.919129861111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45992.919129861111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45992.919129861111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45992.919129861111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45992.919129861111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45992.919129861111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45992.919129861111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45992.919129861111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45992.919129861111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45992.919129861111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45992.919129861111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45992.919129861111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45992.919129861111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45992.919129861111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45992.919129861111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45992.919129861111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45992.919129861111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45992.919129861111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45992.919129861111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45992.919129861111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45992.919129861111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45992.919129861111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45992.919129861111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45992.919129861111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45992.919129861111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45992.919129861111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45992.919129861111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45992.919129861111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45992.919129861111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45992.919129861111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45992.919129861111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45992.919129861111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45992.919129861111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45992.919129861111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45992.919129861111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45992.919129861111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45992.919129861111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45992.919129861111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45992.919129861111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45992.919129861111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45992.919129861111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45992.919129861111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45992.919129861111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45992.919129861111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45992.919129861111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45992.919129861111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45992.919129861111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45992.919129861111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45992.919129861111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45992.919129861111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45992.919129861111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45992.919129861111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45992.919129861111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45992.919129861111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45992.919129861111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45992.919129861111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45992.919129861111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45992.919129861111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45992.919129861111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45992.919129861111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45992.919129861111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45992.919129861111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45992.919129861111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45992.919129861111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45992.919129861111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45992.919129861111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45992.919129861111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45992.919129861111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45992.919129861111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45992.919129861111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45992.919129861111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45992.919129861111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45992.919129861111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45992.919129861111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45992.919129861111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45992.919129861111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45992.919129861111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45992.919129861111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45992.919129861111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45992.919129861111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45992.919129861111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45992.919129861111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45992.919129861111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45992.919129861111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45992.919129861111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45992.919129861111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45992.919129861111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45992.919129861111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45992.919129861111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45992.919129861111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45992.919129861111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45992.919129861111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45992.919129861111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45992.919129861111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45992.919129861111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45992.919129861111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45992.919129861111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45992.919129861111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45992.919129861111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45992.919129861111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45992.919129861111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45992.919129861111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45992.919129861111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45992.919129861111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45992.919129861111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45992.919129861111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45992.919129861111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45992.919129861111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45992.919129861111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45992.919129861111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45992.919129861111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45992.919129861111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45992.919129861111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45992.919129861111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45992.919129861111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45992.919129861111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45992.919129861111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45992.919129861111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45992.919129861111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45992.919129861111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45992.919129861111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45992.919129861111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45992.919129861111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45992.919129861111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45992.919129861111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45992.919129861111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45992.919129861111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45992.919129861111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45992.919129861111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45992.919129861111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45992.919129861111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45992.919129861111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45992.919129861111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45992.919129861111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45992.919129861111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45992.919129861111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45992.919129861111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45992.919129861111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45992.919129861111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45992.919129861111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45992.919129861111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45992.919129861111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45992.919129861111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45992.919129861111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45992.919129861111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45992.919129861111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45992.919129861111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45992.919129861111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45992.919129861111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45992.919129861111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45992.919129861111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45992.919129861111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45992.919129861111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45992.919129861111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45992.919129861111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45992.919129861111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45992.919129861111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45992.919129861111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45992.919129861111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45992.919129861111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45992.919129861111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45992.919129861111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45992.919129861111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45992.919129861111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45992.919129861111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45992.919129861111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45992.919129861111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45992.919129861111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45992.919129861111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45992.919129861111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45992.919129861111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45992.919129861111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45992.919129861111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45992.919129861111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45992.919129861111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45992.919129861111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45992.919129861111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45992.919129861111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45992.919129861111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45992.919129861111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45992.919129861111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45992.919129861111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45992.919129861111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45992.919129861111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45992.919129861111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45992.919129861111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45992.919129861111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45992.919129861111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45992.919129861111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45992.919129861111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45992.919129861111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45992.919129861111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45992.919129861111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45992.919129861111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45992.919129861111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45992.919129861111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45992.919129861111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45992.919129861111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45992.919129861111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45992.919129861111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45992.919129861111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45992.919129861111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45992.919129861111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45992.919129861111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45992.919129861111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45992.919129861111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45992.919129861111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45992.919129861111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45992.919129861111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45992.919129861111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45992.919129861111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45992.919129861111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45992.919129861111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45992.919129861111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45992.919129861111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45992.919129861111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45992.919129861111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45992.919129861111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45992.919129861111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45992.919129861111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45992.919129861111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45992.919129861111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45992.919129861111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45992.919129861111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45992.919129861111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45992.919129861111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45992.919129861111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45992.919129861111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45992.919129861111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45992.919129861111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45992.919129861111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45992.919129861111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45992.919129861111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45992.919129861111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45992.919129861111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45992.919129861111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45992.919129861111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45992.919129861111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45992.919129861111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45992.919129861111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45992.919129861111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45992.919129861111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45992.919129861111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45992.919129861111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45992.919129861111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45992.919129861111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45992.919129861111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45992.919129861111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45992.919129861111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45992.919129861111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45992.919129861111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45992.919129861111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45992.919129861111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45992.919129861111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45992.919129861111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45992.919129861111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45992.919129861111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45992.919129861111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45992.919129861111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45992.919129861111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45992.919129861111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45992.919129861111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45992.919129861111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45992.919129861111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45992.919129861111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45992.919129861111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45992.919129861111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45992.919129861111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45992.919129861111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45992.919129861111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45992.919129861111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45992.919129861111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45992.919129861111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45992.919129861111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45992.919129861111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45992.919129861111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45992.919129861111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45992.919129861111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45992.919129861111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45992.919129861111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45992.919129861111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45992.919129861111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45992.919129861111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45992.919129861111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45992.919129861111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45992.919129861111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45992.919129861111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45992.919129861111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45992.919129861111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45992.919129861111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45992.919129861111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45992.919129861111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45992.919129861111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45992.919129861111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45992.919129861111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45992.919129861111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45992.919129861111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45992.919129861111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45992.919129861111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45992.919129861111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45992.919129861111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45992.919129861111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45992.919129861111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45992.919129861111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45992.919129861111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45992.919129861111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45992.919129861111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45992.919129861111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45992.919129861111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45992.919129861111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45992.919129861111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45992.919129861111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45992.919129861111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45992.919129861111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45992.919129861111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45992.919129861111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45992.919129861111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45992.919129861111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45992.919129861111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45992.919129861111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45992.919129861111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45992.919129861111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45992.919129861111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289.43841226851509</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G5" ca="1" si="0">IFERROR(NOW()-F3,"")</f>
        <v>0.2038752314838348</v>
      </c>
      <c r="H3" s="92">
        <v>45992.705231481479</v>
      </c>
      <c r="I3" s="110" t="str">
        <f>IFERROR(VLOOKUP(D3,DB!A:F,6,0),"")</f>
        <v>Generator-SG</v>
      </c>
      <c r="J3" s="110" t="str">
        <f>IFERROR(VLOOKUP(D3,DB!A:G,7,0),"")</f>
        <v>Dead</v>
      </c>
      <c r="K3" s="94" t="s">
        <v>39199</v>
      </c>
      <c r="L3" s="88" t="str">
        <f>IFERROR(VLOOKUP(D3,DB!A:I,9,0),"")</f>
        <v>Latis</v>
      </c>
    </row>
    <row r="4" spans="1:16" ht="15" customHeight="1">
      <c r="A4" s="110"/>
      <c r="B4" s="110"/>
      <c r="C4" s="90"/>
      <c r="D4" s="88"/>
      <c r="E4" s="91"/>
      <c r="F4" s="92"/>
      <c r="G4" s="93">
        <f t="shared" ca="1" si="0"/>
        <v>45992.919129861111</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45992.919129861111</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45992.919129861111</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45992.919129861111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45992.919129861111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45992.919129861111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45992.919129861111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45992.919129861111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45992.919129861111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45992.919129861111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45992.919129861111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45992.919129861111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45992.919129861111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45992.919129861111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45992.919129861111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45992.919129861111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45992.919129861111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45992.919129861111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45992.919129861111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45992.919129861111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45992.919129861111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45992.919129861111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45992.919129861111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45992.919129861111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45992.919129861111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45992.919129861111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45992.919129861111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45992.919129861111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45992.919129861111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45992.919129861111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45992.919129861111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45992.919129861111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45992.919129861111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45992.919129861111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45992.919129861111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45992.919129861111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45992.919129861111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45992.919129861111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45992.919129861111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45992.919129861111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45992.919129861111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45992.919129861111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45992.919129861111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45992.919129861111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45992.919129861111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45992.919129861111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45992.919129861111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45992.919129861111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45992.919129861111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45992.919129861111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45992.919129861111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45992.919129861111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45992.919129861111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45992.919129861111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45992.919129861111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45992.919129861111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45992.919129861111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45992.919129861111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45992.919129861111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45992.919129861111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45992.919129861111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45992.919129861111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45992.919129861111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45992.919129861111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45992.919129861111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45992.919129861111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45992.919129861111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45992.919129861111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45992.919129861111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45992.919129861111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45992.919129861111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45992.919129861111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45992.919129861111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45992.919129861111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45992.919129861111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45992.919129861111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45992.919129861111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45992.919129861111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45992.919129861111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45992.919129861111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45992.919129861111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45992.919129861111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45992.919129861111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45992.919129861111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45992.919129861111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45992.919129861111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45992.919129861111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45992.919129861111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45992.919129861111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45992.919129861111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45992.919129861111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45992.919129861111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45992.919129861111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45992.919129861111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45992.919129861111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45992.919129861111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45992.919129861111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45992.919129861111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45992.919129861111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45992.919129861111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45992.919129861111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45992.919129861111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45992.919129861111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45992.919129861111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45992.919129861111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45992.919129861111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45992.919129861111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45992.919129861111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45992.919129861111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45992.919129861111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45992.919129861111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45992.919129861111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45992.919129861111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45992.919129861111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45992.919129861111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45992.919129861111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45992.919129861111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45992.919129861111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45992.919129861111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45992.919129861111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45992.919129861111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45992.919129861111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45992.919129861111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45992.919129861111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45992.919129861111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45992.919129861111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45992.919129861111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45992.919129861111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45992.919129861111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45992.919129861111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45992.919129861111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45992.919129861111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45992.919129861111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45992.919129861111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45992.919129861111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45992.919129861111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45992.919129861111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45992.919129861111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45992.919129861111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45992.919129861111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45992.919129861111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45992.919129861111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45992.919129861111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45992.919129861111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45992.919129861111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45992.919129861111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45992.919129861111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45992.919129861111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45992.919129861111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45992.919129861111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45992.919129861111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45992.919129861111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45992.919129861111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45992.919129861111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45992.919129861111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45992.919129861111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45992.919129861111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45992.919129861111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45992.919129861111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45992.919129861111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45992.919129861111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45992.919129861111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45992.919129861111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45992.919129861111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45992.919129861111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45992.919129861111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45992.919129861111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45992.919129861111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45992.919129861111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45992.919129861111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45992.919129861111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45992.919129861111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45992.919129861111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45992.919129861111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45992.919129861111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45992.919129861111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45992.919129861111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45992.919129861111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45992.919129861111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45992.919129861111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45992.919129861111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45992.919129861111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45992.919129861111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45992.919129861111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45992.919129861111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45992.919129861111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45992.919129861111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45992.919129861111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45992.919129861111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45992.919129861111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45992.919129861111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45992.919129861111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45992.919129861111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45992.919129861111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45992.919129861111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45992.919129861111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45992.919129861111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45992.919129861111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45992.919129861111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45992.919129861111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45992.919129861111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45992.919129861111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45992.919129861111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45992.919129861111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45992.919129861111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45992.919129861111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45992.919129861111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45992.919129861111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45992.919129861111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45992.919129861111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45992.919129861111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45992.919129861111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45992.919129861111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45992.919129861111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45992.919129861111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45992.919129861111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45992.919129861111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45992.919129861111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45992.919129861111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45992.919129861111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45992.919129861111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45992.919129861111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45992.919129861111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45992.919129861111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45992.919129861111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45992.919129861111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45992.919129861111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45992.919129861111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45992.919129861111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45992.919129861111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45992.919129861111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45992.919129861111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45992.919129861111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45992.919129861111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45992.919129861111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45992.919129861111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45992.919129861111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45992.919129861111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45992.919129861111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45992.919129861111</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101.08706967592298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39186</v>
      </c>
      <c r="F3" s="38">
        <v>45926.188877314817</v>
      </c>
      <c r="G3" s="105">
        <f t="shared" ref="G3" ca="1" si="0">IFERROR(NOW()-F3,"")</f>
        <v>66.730252546294651</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39186</v>
      </c>
      <c r="F4" s="107">
        <v>45948.661111111112</v>
      </c>
      <c r="G4" s="108">
        <f t="shared" ref="G4" ca="1" si="1">IFERROR(NOW()-F4,"")</f>
        <v>44.258018749998882</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11.545831249997718</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106" t="s">
        <v>34846</v>
      </c>
      <c r="E6" s="37" t="s">
        <v>39106</v>
      </c>
      <c r="F6" s="38">
        <v>45992.898888888885</v>
      </c>
      <c r="G6" s="105">
        <f ca="1">IFERROR(NOW()-F6,"")</f>
        <v>2.0240972226019949E-2</v>
      </c>
      <c r="H6" s="38">
        <v>45992.868981481479</v>
      </c>
      <c r="I6" s="37" t="str">
        <f>IFERROR(VLOOKUP(D6,DB!A:F,6,0),"")</f>
        <v>SCECO</v>
      </c>
      <c r="J6" s="37" t="str">
        <f>IFERROR(VLOOKUP(D6,DB!A:G,7,0),"")</f>
        <v>Vandalized</v>
      </c>
      <c r="K6" s="37" t="s">
        <v>39209</v>
      </c>
      <c r="L6" s="37" t="str">
        <f>IFERROR(VLOOKUP(D6,DB!A:I,9,0),"")</f>
        <v>Latis</v>
      </c>
    </row>
    <row r="7" spans="1:13">
      <c r="A7" s="37"/>
      <c r="B7" s="37" t="str">
        <f>IFERROR(VLOOKUP(D7,DB!A:K,11,0),"")</f>
        <v/>
      </c>
      <c r="C7" s="37"/>
      <c r="D7" s="37"/>
      <c r="E7" s="37"/>
      <c r="F7" s="38"/>
      <c r="G7" s="105">
        <f ca="1">IFERROR(NOW()-F7,"")</f>
        <v>45992.919129861111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45992.919129861111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45992.919129861111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45992.919129861111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45992.919129861111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45992.919129861111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45992.919129861111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45992.919129861111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45992.919129861111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45992.919129861111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45992.919129861111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45992.919129861111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45992.919129861111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45992.919129861111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45992.919129861111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45992.919129861111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45992.919129861111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45992.919129861111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45992.919129861111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45992.919129861111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45992.919129861111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45992.919129861111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45992.919129861111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45992.919129861111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45992.919129861111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45992.919129861111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45992.919129861111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45992.919129861111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45992.919129861111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45992.919129861111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45992.919129861111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45992.919129861111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45992.919129861111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45992.919129861111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45992.919129861111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45992.919129861111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45992.919129861111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45992.919129861111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45992.919129861111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45992.919129861111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45992.919129861111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45992.919129861111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45992.919129861111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45992.919129861111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45992.919129861111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45992.919129861111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45992.919129861111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45992.919129861111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45992.919129861111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45992.919129861111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45992.919129861111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45992.919129861111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45992.919129861111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45992.919129861111</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45992.919129861111</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45992.919129861111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45992.919129861111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45992.919129861111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45992.919129861111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45992.919129861111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45992.919129861111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45992.919129861111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45992.919129861111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45992.919129861111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45992.919129861111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45992.919129861111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45992.919129861111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45992.919129861111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45992.919129861111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45992.919129861111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45992.919129861111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45992.919129861111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45992.919129861111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45992.919129861111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45992.919129861111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45992.919129861111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45992.919129861111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45992.919129861111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45992.919129861111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45992.919129861111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45992.919129861111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45992.919129861111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45992.919129861111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45992.919129861111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45992.919129861111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45992.919129861111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45992.919129861111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45992.919129861111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45992.919129861111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45992.919129861111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45992.919129861111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45992.919129861111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45992.919129861111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45992.919129861111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45992.919129861111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45992.919129861111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45992.919129861111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45992.919129861111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45992.919129861111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45992.919129861111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45992.919129861111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45992.919129861111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45992.919129861111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45992.919129861111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45992.919129861111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45992.919129861111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45992.919129861111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45992.919129861111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45992.919129861111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45992.919129861111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45992.919129861111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45992.919129861111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45992.919129861111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45992.919129861111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45992.919129861111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45992.919129861111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45992.919129861111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45992.919129861111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45992.919129861111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45992.919129861111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45992.919129861111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45992.919129861111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45992.919129861111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45992.919129861111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45992.919129861111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45992.919129861111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45992.919129861111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45992.919129861111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45992.919129861111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45992.919129861111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45992.919129861111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45992.919129861111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45992.919129861111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45992.919129861111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45992.919129861111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45992.919129861111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45992.919129861111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45992.919129861111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45992.919129861111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45992.919129861111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45992.919129861111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45992.919129861111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45992.919129861111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45992.919129861111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45992.919129861111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45992.919129861111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45992.919129861111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45992.919129861111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45992.919129861111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45992.919129861111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45992.919129861111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45992.919129861111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45992.919129861111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45992.919129861111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45992.919129861111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45992.919129861111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45992.919129861111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45992.919129861111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45992.919129861111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45992.919129861111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45992.919129861111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45992.919129861111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45992.919129861111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45992.919129861111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45992.919129861111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45992.919129861111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45992.919129861111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45992.919129861111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45992.919129861111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45992.919129861111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45992.919129861111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45992.919129861111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45992.919129861111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45992.919129861111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45992.919129861111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45992.919129861111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45992.919129861111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45992.919129861111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45992.919129861111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45992.919129861111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45992.919129861111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45992.919129861111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45992.919129861111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45992.919129861111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45992.919129861111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45992.919129861111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45992.919129861111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45992.919129861111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45992.919129861111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45992.919129861111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45992.919129861111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45992.919129861111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45992.919129861111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45992.919129861111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45992.919129861111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45992.919129861111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45992.919129861111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45992.919129861111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45992.919129861111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45992.919129861111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45992.919129861111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45992.919129861111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45992.919129861111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45992.919129861111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45992.919129861111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45992.919129861111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45992.919129861111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45992.919129861111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45992.919129861111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45992.919129861111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45992.919129861111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45992.919129861111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45992.919129861111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45992.919129861111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45992.919129861111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45992.919129861111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45992.919129861111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45992.919129861111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45992.919129861111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45992.919129861111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45992.919129861111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45992.919129861111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45992.919129861111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45992.919129861111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45992.919129861111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45992.919129861111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45992.919129861111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45992.919129861111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45992.919129861111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45992.919129861111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45992.919129861111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45992.919129861111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45992.919129861111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45992.919129861111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45992.919129861111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45992.919129861111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45992.919129861111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45992.919129861111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45992.919129861111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45992.919129861111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45992.919129861111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45992.919129861111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45992.919129861111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45992.919129861111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45992.919129861111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45992.919129861111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45992.919129861111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45992.919129861111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45992.919129861111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45992.919129861111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45992.919129861111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45992.919129861111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45992.919129861111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45992.919129861111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45992.919129861111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45992.919129861111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45992.919129861111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45992.919129861111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45992.919129861111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45992.919129861111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45992.919129861111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45992.919129861111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45992.919129861111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45992.919129861111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45992.919129861111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45992.919129861111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45992.919129861111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45992.919129861111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45992.919129861111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45992.919129861111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45992.919129861111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45992.919129861111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45992.919129861111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45992.919129861111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45992.919129861111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45992.919129861111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45992.919129861111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45992.919129861111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45992.919129861111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45992.919129861111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45992.919129861111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45992.919129861111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45992.919129861111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45992.919129861111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45992.919129861111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45992.919129861111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45992.919129861111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45992.919129861111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45992.919129861111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45992.919129861111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45992.919129861111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45992.919129861111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45992.919129861111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45992.919129861111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45992.919129861111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45992.919129861111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45992.919129861111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45992.919129861111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45992.919129861111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45992.919129861111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45992.919129861111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45992.919129861111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45992.919129861111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45992.919129861111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45992.919129861111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45992.919129861111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45992.919129861111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45992.919129861111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45992.919129861111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45992.919129861111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45992.919129861111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45992.919129861111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45992.919129861111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45992.919129861111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45992.919129861111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45992.919129861111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45992.919129861111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45992.919129861111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45992.919129861111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45992.919129861111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45992.919129861111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45992.919129861111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45992.919129861111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45992.919129861111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45992.919129861111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45992.919129861111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45992.919129861111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45992.919129861111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45992.919129861111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45992.919129861111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45992.919129861111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45992.919129861111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45992.919129861111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45992.919129861111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45992.919129861111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45992.919129861111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45992.919129861111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45992.919129861111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45992.919129861111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45992.919129861111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45992.919129861111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45992.919129861111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45992.919129861111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45992.919129861111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45992.919129861111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45992.919129861111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45992.919129861111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45992.919129861111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45992.919129861111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45992.919129861111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45992.919129861111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45992.919129861111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45992.919129861111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45992.919129861111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45992.919129861111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45992.919129861111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45992.919129861111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45992.919129861111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45992.919129861111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45992.919129861111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45992.919129861111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45992.919129861111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45992.919129861111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45992.919129861111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45992.919129861111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45992.919129861111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45992.919129861111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45992.919129861111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45992.919129861111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45992.919129861111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45992.919129861111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45992.919129861111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45992.919129861111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45992.919129861111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45992.919129861111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45992.919129861111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45992.919129861111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45992.919129861111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45992.919129861111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45992.919129861111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45992.919129861111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45992.919129861111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45992.919129861111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45992.919129861111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45992.919129861111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45992.919129861111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45992.919129861111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45992.919129861111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45992.919129861111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45992.919129861111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45992.919129861111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45992.919129861111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45992.919129861111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45992.919129861111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45992.919129861111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45992.919129861111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45992.919129861111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45992.919129861111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45992.919129861111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45992.919129861111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45992.919129861111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45992.919129861111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45992.919129861111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45992.919129861111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45992.919129861111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45992.919129861111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45992.919129861111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45992.919129861111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45992.919129861111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45992.919129861111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45992.919129861111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45992.919129861111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45992.919129861111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45992.919129861111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45992.919129861111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45992.919129861111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45992.919129861111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45992.919129861111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45992.919129861111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45992.919129861111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45992.919129861111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45992.919129861111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45992.919129861111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45992.919129861111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45992.919129861111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45992.919129861111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45992.919129861111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45992.919129861111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45992.919129861111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45992.919129861111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45992.919129861111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45992.919129861111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45992.919129861111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45992.919129861111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45992.919129861111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45992.919129861111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45992.919129861111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45992.919129861111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45992.919129861111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45992.919129861111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45992.919129861111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45992.919129861111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45992.919129861111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45992.919129861111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45992.919129861111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45992.919129861111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45992.919129861111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45992.919129861111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45992.919129861111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45992.919129861111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45992.919129861111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45992.919129861111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45992.919129861111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45992.919129861111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45992.919129861111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45992.919129861111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45992.919129861111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45992.919129861111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45992.919129861111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45992.919129861111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45992.919129861111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45992.919129861111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45992.919129861111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45992.919129861111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45992.919129861111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45992.919129861111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45992.919129861111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45992.919129861111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45992.919129861111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45992.919129861111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45992.919129861111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45992.919129861111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45992.919129861111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45992.919129861111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45992.919129861111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45992.919129861111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45992.919129861111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45992.919129861111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45992.919129861111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45992.919129861111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45992.919129861111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45992.919129861111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45992.919129861111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45992.919129861111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45992.919129861111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45992.919129861111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45992.919129861111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45992.919129861111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45992.919129861111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45992.919129861111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45992.919129861111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45992.919129861111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45992.919129861111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45992.919129861111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45992.919129861111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45992.919129861111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45992.919129861111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45992.919129861111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45992.919129861111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45992.919129861111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45992.919129861111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45992.919129861111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45992.919129861111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45992.919129861111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45992.919129861111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45992.919129861111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45992.919129861111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45992.919129861111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45992.919129861111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45992.919129861111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45992.919129861111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45992.919129861111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45992.919129861111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45992.919129861111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45992.919129861111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45992.919129861111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45992.919129861111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45992.919129861111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45992.919129861111</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45992.919129861111</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2025-12-01T19:05:51Z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