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83" documentId="120_S{2AC9BD13-BADA-5192-A53E-5A8FF88502F6}" xr6:coauthVersionLast="47" xr6:coauthVersionMax="47" xr10:uidLastSave="{02DA4A5B-DC50-40AC-8E05-CFDE6ADDE23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<sst xmlns="http://schemas.openxmlformats.org/spreadsheetml/2006/main" count="180292" uniqueCount="39129">
  <si>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</si>
  <si>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</si>
  <si>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</si>
  <si>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</si>
  <si>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</si>
  <si>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</si>
  <si>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</si>
  <si>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</si>
  <si>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</si>
  <si>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</si>
  <si>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</si>
  <si>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</si>
  <si>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</si>
  <si>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</si>
  <si>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</si>
  <si>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</si>
  <si>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</si>
  <si>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</si>
  <si>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</si>
  <si>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</si>
  <si>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</si>
  <si>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</si>
  <si>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</si>
  <si>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</si>
  <si>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</si>
  <si>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</si>
  <si>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</si>
  <si>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</si>
  <si>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</si>
  <si>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</si>
  <si>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</si>
  <si>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</si>
  <si>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</si>
  <si>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</si>
  <si>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</si>
  <si>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</si>
  <si>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</si>
  <si>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</si>
  <si>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</si>
  <si>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</si>
  <si>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</si>
  <si>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</si>
  <si>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</si>
  <si>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</si>
  <si>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</si>
  <si>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</si>
  <si>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</si>
  <si>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</si>
  <si>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</si>
  <si>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</si>
  <si>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</si>
  <si>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</si>
  <si>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</si>
  <si>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</si>
  <si>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</si>
  <si>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</si>
  <si>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</si>
  <si>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</si>
  <si>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</si>
  <si>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</si>
  <si>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</si>
  <si>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</si>
  <si>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</si>
  <si>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</si>
  <si>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</si>
  <si>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</si>
  <si>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</si>
  <si>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</si>
  <si>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</si>
  <si>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</si>
  <si>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</si>
  <si>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</si>
  <si>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</si>
  <si>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</si>
  <si>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</si>
  <si>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</si>
  <si>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</si>
  <si>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</si>
  <si>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</si>
  <si>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</si>
  <si>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</si>
  <si>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</si>
  <si>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</si>
  <si>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</si>
  <si>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</si>
  <si>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</si>
  <si>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</si>
  <si>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</si>
  <si>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</si>
  <si>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</si>
  <si>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</si>
  <si>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</si>
  <si>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</si>
  <si>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</si>
  <si>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</si>
  <si>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</si>
  <si>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</si>
  <si>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</si>
  <si>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</si>
  <si>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</si>
  <si>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</si>
  <si>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</si>
  <si>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</si>
  <si>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</si>
  <si>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</si>
  <si>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</si>
  <si>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</si>
  <si>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</si>
  <si>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</si>
  <si>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</si>
  <si>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</si>
  <si>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</si>
  <si>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</si>
  <si>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</si>
  <si>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</si>
  <si>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</si>
  <si>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</si>
  <si>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</si>
  <si>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</si>
  <si>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</si>
  <si>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</si>
  <si>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</si>
  <si>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</si>
  <si>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</si>
  <si>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</si>
  <si>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</si>
  <si>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</si>
  <si>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</si>
  <si>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</si>
  <si>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</si>
  <si>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</si>
  <si>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</si>
  <si>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</si>
  <si>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</si>
  <si>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</si>
  <si>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</si>
  <si>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</si>
  <si>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</si>
  <si>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</si>
  <si>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</si>
  <si>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</si>
  <si>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</si>
  <si>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</si>
  <si>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</si>
  <si>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</si>
  <si>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</si>
  <si>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</si>
  <si>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</si>
  <si>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</si>
  <si>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</si>
  <si>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</si>
  <si>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</si>
  <si>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</si>
  <si>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</si>
  <si>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</si>
  <si>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</si>
  <si>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</si>
  <si>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</si>
  <si>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</si>
  <si>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</si>
  <si>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</si>
  <si>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</si>
  <si>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</si>
  <si>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</si>
  <si>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</si>
  <si>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</si>
  <si>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</si>
  <si>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</si>
  <si>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</si>
  <si>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</si>
  <si>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</si>
  <si>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</si>
  <si>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</si>
  <si>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</si>
  <si>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</si>
  <si>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</si>
  <si>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</si>
  <si>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</si>
  <si>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</si>
  <si>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</si>
  <si>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</si>
  <si>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</si>
  <si>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</si>
  <si>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</si>
  <si>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</si>
  <si>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</si>
  <si>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</si>
  <si>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</si>
  <si>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</si>
  <si>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</si>
  <si>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</si>
  <si>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</si>
  <si>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</si>
  <si>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</si>
  <si>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</si>
  <si>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</si>
  <si>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</si>
  <si>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</si>
  <si>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</si>
  <si>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</si>
  <si>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</si>
  <si>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</si>
  <si>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</si>
  <si>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</si>
  <si>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</si>
  <si>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</si>
  <si>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</si>
  <si>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</si>
  <si>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</si>
  <si>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</si>
  <si>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</si>
  <si>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</si>
  <si>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</si>
  <si>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</si>
  <si>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</si>
  <si>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</si>
  <si>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</si>
  <si>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</si>
  <si>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</si>
  <si>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</si>
  <si>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</si>
  <si>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</si>
  <si>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</si>
  <si>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</si>
  <si>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</si>
  <si>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</si>
  <si>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</si>
  <si>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</si>
  <si>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</si>
  <si>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</si>
  <si>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</si>
  <si>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</si>
  <si>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</si>
  <si>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</si>
  <si>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</si>
  <si>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</si>
  <si>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</si>
  <si>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</si>
  <si>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</si>
  <si>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</si>
  <si>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</si>
  <si>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</si>
  <si>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</si>
  <si>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</si>
  <si>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</si>
  <si>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</si>
  <si>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</si>
  <si>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</si>
  <si>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</si>
  <si>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</si>
  <si>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</si>
  <si>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</si>
  <si>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</si>
  <si>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</si>
  <si>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</si>
  <si>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</si>
  <si>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</si>
  <si>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</si>
  <si>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</si>
  <si>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</si>
  <si>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</si>
  <si>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</si>
  <si>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</si>
  <si>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</si>
  <si>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</si>
  <si>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</si>
  <si>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</si>
  <si>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</si>
  <si>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</si>
  <si>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</si>
  <si>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</si>
  <si>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</si>
  <si>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</si>
  <si>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</si>
  <si>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</si>
  <si>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</si>
  <si>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</si>
  <si>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</si>
  <si>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</si>
  <si>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</si>
  <si>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</si>
  <si>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</si>
  <si>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</si>
  <si>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</si>
  <si>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</si>
  <si>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</si>
  <si>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</si>
  <si>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</si>
  <si>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</si>
  <si>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</si>
  <si>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</si>
  <si>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</si>
  <si>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</si>
  <si>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</si>
  <si>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</si>
  <si>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</si>
  <si>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</si>
  <si>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</si>
  <si>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</si>
  <si>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</si>
  <si>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</si>
  <si>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</si>
  <si>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</si>
  <si>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</si>
  <si>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</si>
  <si>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</si>
  <si>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</si>
  <si>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</si>
  <si>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</si>
  <si>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</si>
  <si>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</si>
  <si>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</si>
  <si>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</si>
  <si>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</si>
  <si>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</si>
  <si>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</si>
  <si>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</si>
  <si>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</si>
  <si>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</si>
  <si>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</si>
  <si>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</si>
  <si>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</si>
  <si>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</si>
  <si>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</si>
  <si>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</si>
  <si>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</si>
  <si>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</si>
  <si>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</si>
  <si>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</si>
  <si>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</si>
  <si>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</si>
  <si>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</si>
  <si>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</si>
  <si>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</si>
  <si>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</si>
  <si>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</si>
  <si>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</si>
  <si>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</si>
  <si>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</si>
  <si>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</si>
  <si>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</si>
  <si>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</si>
  <si>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</si>
  <si>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</si>
  <si>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</si>
  <si>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</si>
  <si>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</si>
  <si>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</si>
  <si>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</si>
  <si>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</si>
  <si>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</si>
  <si>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</si>
  <si>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</si>
  <si>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</si>
  <si>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</si>
  <si>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</si>
  <si>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</si>
  <si>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</si>
  <si>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</si>
  <si>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</si>
  <si>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</si>
  <si>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</si>
  <si>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</si>
  <si>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</si>
  <si>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</si>
  <si>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</si>
  <si>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</si>
  <si>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</si>
  <si>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</si>
  <si>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</si>
  <si>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</si>
  <si>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</si>
  <si>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</si>
  <si>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</si>
  <si>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</si>
  <si>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</si>
  <si>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</si>
  <si>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</si>
  <si>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</si>
  <si>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</si>
  <si>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</si>
  <si>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</si>
  <si>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</si>
  <si>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</si>
  <si>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</si>
  <si>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</si>
  <si>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</si>
  <si>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</si>
  <si>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</si>
  <si>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</si>
  <si>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</si>
  <si>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</si>
  <si>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</si>
  <si>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</si>
  <si>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</si>
  <si>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</si>
  <si>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</si>
  <si>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</si>
  <si>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</si>
  <si>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</si>
  <si>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</si>
  <si>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</si>
  <si>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</si>
  <si>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</si>
  <si>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</si>
  <si>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</si>
  <si>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</si>
  <si>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</si>
  <si>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</si>
  <si>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</si>
  <si>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</si>
  <si>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</si>
  <si>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</si>
  <si>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</si>
  <si>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</si>
  <si>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</si>
  <si>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</si>
  <si>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</si>
  <si>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</si>
  <si>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</si>
  <si>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</si>
  <si>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</si>
  <si>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</si>
  <si>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</si>
  <si>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</si>
  <si>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</si>
  <si>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</si>
  <si>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</si>
  <si>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</si>
  <si>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</si>
  <si>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</si>
  <si>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</si>
  <si>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</si>
  <si>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</si>
  <si>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</si>
  <si>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</si>
  <si>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</si>
  <si>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</si>
  <si>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</si>
  <si>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</si>
  <si>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</si>
  <si>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</si>
  <si>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</si>
  <si>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</si>
  <si>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</si>
  <si>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</si>
  <si>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</si>
  <si>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</si>
  <si>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</si>
  <si>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</si>
  <si>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</si>
  <si>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</si>
  <si>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</si>
  <si>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</si>
  <si>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</si>
  <si>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</si>
  <si>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</si>
  <si>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</si>
  <si>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</si>
  <si>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</si>
  <si>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</si>
  <si>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</si>
  <si>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</si>
  <si>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</si>
  <si>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</si>
  <si>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</si>
  <si>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</si>
  <si>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</si>
  <si>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</si>
  <si>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</si>
  <si>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</si>
  <si>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</si>
  <si>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</si>
  <si>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</si>
  <si>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</si>
  <si>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</si>
  <si>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</si>
  <si>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</si>
  <si>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</si>
  <si>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</si>
  <si>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</si>
  <si>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</si>
  <si>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</si>
  <si>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</si>
  <si>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</si>
  <si>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</si>
  <si>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</si>
  <si>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</si>
  <si>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</si>
  <si>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</si>
  <si>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</si>
  <si>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</si>
  <si>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</si>
  <si>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</si>
  <si>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</si>
  <si>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</si>
  <si>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</si>
  <si>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</si>
  <si>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</si>
  <si>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</si>
  <si>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</si>
  <si>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</si>
  <si>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</si>
  <si>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</si>
  <si>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</si>
  <si>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</si>
  <si>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</si>
  <si>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</si>
  <si>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</si>
  <si>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</si>
  <si>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</si>
  <si>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</si>
  <si>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</si>
  <si>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</si>
  <si>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</si>
  <si>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</si>
  <si>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</si>
  <si>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</si>
  <si>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</si>
  <si>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</si>
  <si>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</si>
  <si>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</si>
  <si>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</si>
  <si>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</si>
  <si>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</si>
  <si>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</si>
  <si>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</si>
  <si>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</si>
  <si>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</si>
  <si>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</si>
  <si>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</si>
  <si>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</si>
  <si>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</si>
  <si>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</si>
  <si>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</si>
  <si>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</si>
  <si>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</si>
  <si>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</si>
  <si>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</si>
  <si>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</si>
  <si>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</si>
  <si>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</si>
  <si>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</si>
  <si>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</si>
  <si>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</si>
  <si>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</si>
  <si>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</si>
  <si>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</si>
  <si>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</si>
  <si>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</si>
  <si>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</si>
  <si>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</si>
  <si>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</si>
  <si>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</si>
  <si>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</si>
  <si>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</si>
  <si>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</si>
  <si>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</si>
  <si>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</si>
  <si>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</si>
  <si>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</si>
  <si>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</si>
  <si>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</si>
  <si>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</si>
  <si>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</si>
  <si>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</si>
  <si>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</si>
  <si>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</si>
  <si>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</si>
  <si>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</si>
  <si>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</si>
  <si>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</si>
  <si>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</si>
  <si>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</si>
  <si>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</si>
  <si>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</si>
  <si>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</si>
  <si>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</si>
  <si>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</si>
  <si>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</si>
  <si>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</si>
  <si>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</si>
  <si>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</si>
  <si>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</si>
  <si>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</si>
  <si>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</si>
  <si>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</si>
  <si>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</si>
  <si>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</si>
  <si>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</si>
  <si>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</si>
  <si>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</si>
  <si>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</si>
  <si>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</si>
  <si>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</si>
  <si>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</si>
  <si>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</si>
  <si>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</si>
  <si>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</si>
  <si>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</si>
  <si>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</si>
  <si>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</si>
  <si>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</si>
  <si>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</si>
  <si>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</si>
  <si>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</si>
  <si>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</si>
  <si>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</si>
  <si>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</si>
  <si>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</si>
  <si>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</si>
  <si>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</si>
  <si>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</si>
  <si>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</si>
  <si>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</si>
  <si>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</si>
  <si>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</si>
  <si>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</si>
  <si>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</si>
  <si>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</si>
  <si>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</si>
  <si>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</si>
  <si>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</si>
  <si>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</si>
  <si>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</si>
  <si>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</si>
  <si>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</si>
  <si>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</si>
  <si>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</si>
  <si>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</si>
  <si>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</si>
  <si>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</si>
  <si>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</si>
  <si>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</si>
  <si>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</si>
  <si>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</si>
  <si>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</si>
  <si>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</si>
  <si>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</si>
  <si>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</si>
  <si>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</si>
  <si>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</si>
  <si>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</si>
  <si>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</si>
  <si>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</si>
  <si>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</si>
  <si>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</si>
  <si>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</si>
  <si>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</si>
  <si>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</si>
  <si>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</si>
  <si>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</si>
  <si>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</si>
  <si>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</si>
  <si>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</si>
  <si>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</si>
  <si>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</si>
  <si>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</si>
  <si>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</si>
  <si>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</si>
  <si>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</si>
  <si>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</si>
  <si>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</si>
  <si>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</si>
  <si>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</si>
  <si>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</si>
  <si>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</si>
  <si>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</si>
  <si>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</si>
  <si>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</si>
  <si>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</si>
  <si>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</si>
  <si>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</si>
  <si>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</si>
  <si>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</si>
  <si>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</si>
  <si>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</si>
  <si>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</si>
  <si>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</si>
  <si>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</si>
  <si>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</si>
  <si>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</si>
  <si>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</si>
  <si>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</si>
  <si>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</si>
  <si>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</si>
  <si>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</si>
  <si>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</si>
  <si>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</si>
  <si>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</si>
  <si>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</si>
  <si>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</si>
  <si>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</si>
  <si>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</si>
  <si>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</si>
  <si>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</si>
  <si>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</si>
  <si>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</si>
  <si>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</si>
  <si>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</si>
  <si>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</si>
  <si>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</si>
  <si>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</si>
  <si>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</si>
  <si>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</si>
  <si>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</si>
  <si>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</si>
  <si>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</si>
  <si>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</si>
  <si>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</si>
  <si>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</si>
  <si>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</si>
  <si>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</si>
  <si>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</si>
  <si>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</si>
  <si>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</si>
  <si>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</si>
  <si>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</si>
  <si>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</si>
  <si>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</si>
  <si>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</si>
  <si>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</si>
  <si>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</si>
  <si>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</si>
  <si>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</si>
  <si>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</si>
  <si>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</si>
  <si>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</si>
  <si>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</si>
  <si>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</si>
  <si>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</si>
  <si>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</si>
  <si>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</si>
  <si>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</si>
  <si>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</si>
  <si>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</si>
  <si>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</si>
  <si>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</si>
  <si>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</si>
  <si>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</si>
  <si>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</si>
  <si>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</si>
  <si>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</si>
  <si>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</si>
  <si>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</si>
  <si>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</si>
  <si>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</si>
  <si>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</si>
  <si>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</si>
  <si>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</si>
  <si>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</si>
  <si>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</si>
  <si>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</si>
  <si>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</si>
  <si>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</si>
  <si>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</si>
  <si>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</si>
  <si>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</si>
  <si>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</si>
  <si>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</si>
  <si>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</si>
  <si>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</si>
  <si>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</si>
  <si>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</si>
  <si>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</si>
  <si>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</si>
  <si>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</si>
  <si>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</si>
  <si>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</si>
  <si>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</si>
  <si>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</si>
  <si>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</si>
  <si>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</si>
  <si>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</si>
  <si>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</si>
  <si>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</si>
  <si>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</si>
  <si>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</si>
  <si>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</si>
  <si>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</si>
  <si>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</si>
  <si>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</si>
  <si>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</si>
  <si>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</si>
  <si>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</si>
  <si>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</si>
  <si>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</si>
  <si>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</si>
  <si>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</si>
  <si>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</si>
  <si>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</si>
  <si>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</si>
  <si>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</si>
  <si>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</si>
  <si>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</si>
  <si>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</si>
  <si>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</si>
  <si>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</si>
  <si>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</si>
  <si>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</si>
  <si>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</si>
  <si>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</si>
  <si>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</si>
  <si>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</si>
  <si>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</si>
  <si>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</si>
  <si>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</si>
  <si>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</si>
  <si>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</si>
  <si>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</si>
  <si>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</si>
  <si>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</si>
  <si>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</si>
  <si>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</si>
  <si>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</si>
  <si>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</si>
  <si>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</si>
  <si>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</si>
  <si>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</si>
  <si>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</si>
  <si>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</si>
  <si>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</si>
  <si>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</si>
  <si>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</si>
  <si>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</si>
  <si>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</si>
  <si>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</si>
  <si>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</si>
  <si>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</si>
  <si>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</si>
  <si>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</si>
  <si>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</si>
  <si>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</si>
  <si>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</si>
  <si>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</si>
  <si>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</si>
  <si>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</si>
  <si>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</si>
  <si>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</si>
  <si>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</si>
  <si>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</si>
  <si>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</si>
  <si>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</si>
  <si>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</si>
  <si>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</si>
  <si>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</si>
  <si>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</si>
  <si>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</si>
  <si>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</si>
  <si>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</si>
  <si>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</si>
  <si>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</si>
  <si>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</si>
  <si>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</si>
  <si>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</si>
  <si>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</si>
  <si>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</si>
  <si>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</si>
  <si>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</si>
  <si>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</si>
  <si>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</si>
  <si>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</si>
  <si>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</si>
  <si>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</si>
  <si>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</si>
  <si>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</si>
  <si>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</si>
  <si>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</si>
  <si>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</si>
  <si>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</si>
  <si>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</si>
  <si>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</si>
  <si>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</si>
  <si>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</si>
  <si>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</si>
  <si>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</si>
  <si>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</si>
  <si>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</si>
  <si>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</si>
  <si>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</si>
  <si>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</si>
  <si>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</si>
  <si>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</si>
  <si>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</si>
  <si>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</si>
  <si>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</si>
  <si>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</si>
  <si>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</si>
  <si>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</si>
  <si>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</si>
  <si>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</si>
  <si>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</si>
  <si>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</si>
  <si>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</si>
  <si>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</si>
  <si>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</si>
  <si>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</si>
  <si>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</si>
  <si>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</si>
  <si>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</si>
  <si>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</si>
  <si>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</si>
  <si>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</si>
  <si>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</si>
  <si>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</si>
  <si>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</si>
  <si>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</si>
  <si>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</si>
  <si>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</si>
  <si>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</si>
  <si>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</si>
  <si>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</si>
  <si>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</si>
  <si>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</si>
  <si>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</si>
  <si>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</si>
  <si>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</si>
  <si>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</si>
  <si>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</si>
  <si>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</si>
  <si>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</si>
  <si>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</si>
  <si>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</si>
  <si>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</si>
  <si>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</si>
  <si>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</si>
  <si>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</si>
  <si>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</si>
  <si>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</si>
  <si>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</si>
  <si>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</si>
  <si>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</si>
  <si>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</si>
  <si>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</si>
  <si>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</si>
  <si>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</si>
  <si>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</si>
  <si>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</si>
  <si>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</si>
  <si>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</si>
  <si>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</si>
  <si>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</si>
  <si>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</si>
  <si>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</si>
  <si>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</si>
  <si>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</si>
  <si>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</si>
  <si>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</si>
  <si>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</si>
  <si>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</si>
  <si>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</si>
  <si>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</si>
  <si>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</si>
  <si>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</si>
  <si>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</si>
  <si>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</si>
  <si>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</si>
  <si>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</si>
  <si>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</si>
  <si>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</si>
  <si>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</si>
  <si>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</si>
  <si>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</si>
  <si>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</si>
  <si>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</si>
  <si>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</si>
  <si>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</si>
  <si>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</si>
  <si>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</si>
  <si>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</si>
  <si>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</si>
  <si>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</si>
  <si>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</si>
  <si>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</si>
  <si>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</si>
  <si>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</si>
  <si>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</si>
  <si>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</si>
  <si>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</si>
  <si>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</si>
  <si>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</si>
  <si>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</si>
  <si>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</si>
  <si>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</si>
  <si>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</si>
  <si>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</si>
  <si>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</si>
  <si>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</si>
  <si>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</si>
  <si>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</si>
  <si>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</si>
  <si>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</si>
  <si>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</si>
  <si>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</si>
  <si>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</si>
  <si>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</si>
  <si>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</si>
  <si>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</si>
  <si>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</si>
  <si>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</si>
  <si>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</si>
  <si>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</si>
  <si>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</si>
  <si>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</si>
  <si>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</si>
  <si>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</si>
  <si>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</si>
  <si>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</si>
  <si>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</si>
  <si>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</si>
  <si>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</si>
  <si>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</si>
  <si>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</si>
  <si>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</si>
  <si>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</si>
  <si>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</si>
  <si>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</si>
  <si>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</si>
  <si>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</si>
  <si>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</si>
  <si>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</si>
  <si>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</si>
  <si>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</si>
  <si>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</si>
  <si>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</si>
  <si>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</si>
  <si>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</si>
  <si>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</si>
  <si>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</si>
  <si>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</si>
  <si>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</si>
  <si>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</si>
  <si>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</si>
  <si>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</si>
  <si>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</si>
  <si>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</si>
  <si>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</si>
  <si>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</si>
  <si>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</si>
  <si>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</si>
  <si>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</si>
  <si>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</si>
  <si>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</si>
  <si>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</si>
  <si>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</si>
  <si>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</si>
  <si>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</si>
  <si>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</si>
  <si>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</si>
  <si>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</si>
  <si>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</si>
  <si>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</si>
  <si>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</si>
  <si>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</si>
  <si>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</si>
  <si>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</si>
  <si>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</si>
  <si>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</si>
  <si>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</si>
  <si>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</si>
  <si>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</si>
  <si>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</si>
  <si>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</si>
  <si>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</si>
  <si>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</si>
  <si>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</si>
  <si>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</si>
  <si>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</si>
  <si>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</si>
  <si>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</si>
  <si>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</si>
  <si>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</si>
  <si>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</si>
  <si>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</si>
  <si>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</si>
  <si>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</si>
  <si>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</si>
  <si>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</si>
  <si>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</si>
  <si>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</si>
  <si>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</si>
  <si>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</si>
  <si>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</si>
  <si>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</si>
  <si>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</si>
  <si>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</si>
  <si>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</si>
  <si>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</si>
  <si>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</si>
  <si>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</si>
  <si>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</si>
  <si>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</si>
  <si>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</si>
  <si>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</si>
  <si>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</si>
  <si>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</si>
  <si>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</si>
  <si>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</si>
  <si>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</si>
  <si>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</si>
  <si>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</si>
  <si>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</si>
  <si>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</si>
  <si>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</si>
  <si>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</si>
  <si>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</si>
  <si>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</si>
  <si>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</si>
  <si>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</si>
  <si>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</si>
  <si>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</si>
  <si>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</si>
  <si>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</si>
  <si>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</si>
  <si>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</si>
  <si>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</si>
  <si>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</si>
  <si>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</si>
  <si>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</si>
  <si>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</si>
  <si>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</si>
  <si>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</si>
  <si>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</si>
  <si>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</si>
  <si>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</si>
  <si>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</si>
  <si>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</si>
  <si>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</si>
  <si>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</si>
  <si>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</si>
  <si>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</si>
  <si>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</si>
  <si>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</si>
  <si>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</si>
  <si>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</si>
  <si>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</si>
  <si>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</si>
  <si>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</si>
  <si>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</si>
  <si>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</si>
  <si>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</si>
  <si>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</si>
  <si>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</si>
  <si>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</si>
  <si>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</si>
  <si>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</si>
  <si>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</si>
  <si>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</si>
  <si>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</si>
  <si>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</si>
  <si>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</si>
  <si>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</si>
  <si>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</si>
  <si>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</si>
  <si>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</si>
  <si>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</si>
  <si>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</si>
  <si>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</si>
  <si>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</si>
  <si>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</si>
  <si>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</si>
  <si>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</si>
  <si>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</si>
  <si>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</si>
  <si>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</si>
  <si>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</si>
  <si>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</si>
  <si>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</si>
  <si>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</si>
  <si>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</si>
  <si>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</si>
  <si>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</si>
  <si>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</si>
  <si>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</si>
  <si>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</si>
  <si>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</si>
  <si>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</si>
  <si>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</si>
  <si>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</si>
  <si>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</si>
  <si>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</si>
  <si>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</si>
  <si>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</si>
  <si>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</si>
  <si>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</si>
  <si>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</si>
  <si>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</si>
  <si>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</si>
  <si>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</si>
  <si>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</si>
  <si>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</si>
  <si>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</si>
  <si>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</si>
  <si>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</si>
  <si>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</si>
  <si>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</si>
  <si>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</si>
  <si>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</si>
  <si>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</si>
  <si>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</si>
  <si>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</si>
  <si>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</si>
  <si>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</si>
  <si>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</si>
  <si>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</si>
  <si>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</si>
  <si>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</si>
  <si>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</si>
  <si>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</si>
  <si>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</si>
  <si>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</si>
  <si>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</si>
  <si>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</si>
  <si>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</si>
  <si>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</si>
  <si>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</si>
  <si>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</si>
  <si>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</si>
  <si>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</si>
  <si>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</si>
  <si>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</si>
  <si>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</si>
  <si>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</si>
  <si>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</si>
  <si>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</si>
  <si>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</si>
  <si>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</si>
  <si>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</si>
  <si>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</si>
  <si>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</si>
  <si>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</si>
  <si>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</si>
  <si>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</si>
  <si>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</si>
  <si>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</si>
  <si>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</si>
  <si>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</si>
  <si>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</si>
  <si>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</si>
  <si>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</si>
  <si>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</si>
  <si>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</si>
  <si>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</si>
  <si>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</si>
  <si>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</si>
  <si>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</si>
  <si>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</si>
  <si>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</si>
  <si>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</si>
  <si>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</si>
  <si>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</si>
  <si>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</si>
  <si>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</si>
  <si>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</si>
  <si>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</si>
  <si>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</si>
  <si>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</si>
  <si>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</si>
  <si>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</si>
  <si>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</si>
  <si>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</si>
  <si>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</si>
  <si>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</si>
  <si>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</si>
  <si>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</si>
  <si>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</si>
  <si>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</si>
  <si>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</si>
  <si>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</si>
  <si>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</si>
  <si>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</si>
  <si>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</si>
  <si>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</si>
  <si>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</si>
  <si>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</si>
  <si>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</si>
  <si>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</si>
  <si>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</si>
  <si>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</si>
  <si>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</si>
  <si>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</si>
  <si>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</si>
  <si>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</si>
  <si>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</si>
  <si>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</si>
  <si>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</si>
  <si>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</si>
  <si>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</si>
  <si>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</si>
  <si>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</si>
  <si>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</si>
  <si>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</si>
  <si>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</si>
  <si>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</si>
  <si>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</si>
  <si>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</si>
  <si>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</si>
  <si>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</si>
  <si>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</si>
  <si>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</si>
  <si>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</si>
  <si>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</si>
  <si>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</si>
  <si>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</si>
  <si>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</si>
  <si>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</si>
  <si>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</si>
  <si>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</si>
  <si>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</si>
  <si>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</si>
  <si>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</si>
  <si>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</si>
  <si>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</si>
  <si>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</si>
  <si>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</si>
  <si>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</si>
  <si>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</si>
  <si>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</si>
  <si>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</si>
  <si>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</si>
  <si>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</si>
  <si>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</si>
  <si>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</si>
  <si>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</si>
  <si>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</si>
  <si>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</si>
  <si>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</si>
  <si>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</si>
  <si>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</si>
  <si>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</si>
  <si>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</si>
  <si>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</si>
  <si>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</si>
  <si>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</si>
  <si>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</si>
  <si>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</si>
  <si>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</si>
  <si>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</si>
  <si>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</si>
  <si>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</si>
  <si>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</si>
  <si>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</si>
  <si>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</si>
  <si>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</si>
  <si>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</si>
  <si>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</si>
  <si>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</si>
  <si>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</si>
  <si>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</si>
  <si>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</si>
  <si>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</si>
  <si>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</si>
  <si>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</si>
  <si>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</si>
  <si>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</si>
  <si>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</si>
  <si>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</si>
  <si>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</si>
  <si>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</si>
  <si>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</si>
  <si>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</si>
  <si>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</si>
  <si>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</si>
  <si>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</si>
  <si>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</si>
  <si>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</si>
  <si>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</si>
  <si>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</si>
  <si>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</si>
  <si>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</si>
  <si>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</si>
  <si>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</si>
  <si>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</si>
  <si>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</si>
  <si>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</si>
  <si>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</si>
  <si>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</si>
  <si>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</si>
  <si>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</si>
  <si>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</si>
  <si>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</si>
  <si>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</si>
  <si>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</si>
  <si>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</si>
  <si>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</si>
  <si>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</si>
  <si>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</si>
  <si>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</si>
  <si>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</si>
  <si>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</si>
  <si>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</si>
  <si>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</si>
  <si>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</si>
  <si>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</si>
  <si>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</si>
  <si>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</si>
  <si>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</si>
  <si>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</si>
  <si>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</si>
  <si>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</si>
  <si>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</si>
  <si>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</si>
  <si>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</si>
  <si>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</si>
  <si>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</si>
  <si>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</si>
  <si>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</si>
  <si>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</si>
  <si>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</si>
  <si>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</si>
  <si>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</si>
  <si>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</si>
  <si>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</si>
  <si>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</si>
  <si>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</si>
  <si>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</si>
  <si>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</si>
  <si>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</si>
  <si>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</si>
  <si>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</si>
  <si>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</si>
  <si>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</si>
  <si>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</si>
  <si>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</si>
  <si>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</si>
  <si>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</si>
  <si>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</si>
  <si>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</si>
  <si>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</si>
  <si>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</si>
  <si>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</si>
  <si>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</si>
  <si>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</si>
  <si>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</si>
  <si>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</si>
  <si>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</si>
  <si>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</si>
  <si>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</si>
  <si>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</si>
  <si>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</si>
  <si>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</si>
  <si>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</si>
  <si>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</si>
  <si>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</si>
  <si>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</si>
  <si>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</si>
  <si>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</si>
  <si>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</si>
  <si>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</si>
  <si>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</si>
  <si>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</si>
  <si>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</si>
  <si>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</si>
  <si>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</si>
  <si>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</si>
  <si>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</si>
  <si>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</si>
  <si>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</si>
  <si>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</si>
  <si>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</si>
  <si>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</si>
  <si>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</si>
  <si>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</si>
  <si>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</si>
  <si>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</si>
  <si>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</si>
  <si>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</si>
  <si>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</si>
  <si>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</si>
  <si>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</si>
  <si>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</si>
  <si>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</si>
  <si>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</si>
  <si>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</si>
  <si>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</si>
  <si>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</si>
  <si>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</si>
  <si>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</si>
  <si>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</si>
  <si>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</si>
  <si>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</si>
  <si>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</si>
  <si>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</si>
  <si>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</si>
  <si>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</si>
  <si>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</si>
  <si>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</si>
  <si>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</si>
  <si>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</si>
  <si>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</si>
  <si>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</si>
  <si>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</si>
  <si>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</si>
  <si>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</si>
  <si>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</si>
  <si>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</si>
  <si>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</si>
  <si>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</si>
  <si>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</si>
  <si>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</si>
  <si>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</si>
  <si>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</si>
  <si>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</si>
  <si>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</si>
  <si>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</si>
  <si>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</si>
  <si>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</si>
  <si>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</si>
  <si>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</si>
  <si>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</si>
  <si>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</si>
  <si>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</si>
  <si>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</si>
  <si>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</si>
  <si>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</si>
  <si>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</si>
  <si>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</si>
  <si>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</si>
  <si>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</si>
  <si>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</si>
  <si>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</si>
  <si>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</si>
  <si>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</si>
  <si>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</si>
  <si>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</si>
  <si>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</si>
  <si>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</si>
  <si>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</si>
  <si>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</si>
  <si>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</si>
  <si>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</si>
  <si>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</si>
  <si>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</si>
  <si>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</si>
  <si>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</si>
  <si>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</si>
  <si>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</si>
  <si>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</si>
  <si>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</si>
  <si>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</si>
  <si>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</si>
  <si>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</si>
  <si>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</si>
  <si>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</si>
  <si>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</si>
  <si>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</si>
  <si>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</si>
  <si>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</si>
  <si>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</si>
  <si>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</si>
  <si>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</si>
  <si>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</si>
  <si>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</si>
  <si>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</si>
  <si>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</si>
  <si>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</si>
  <si>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</si>
  <si>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</si>
  <si>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</si>
  <si>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</si>
  <si>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</si>
  <si>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</si>
  <si>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</si>
  <si>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</si>
  <si>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</si>
  <si>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</si>
  <si>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</si>
  <si>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</si>
  <si>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</si>
  <si>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</si>
  <si>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</si>
  <si>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</si>
  <si>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</si>
  <si>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</si>
  <si>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</si>
  <si>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</si>
  <si>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</si>
  <si>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</si>
  <si>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</si>
  <si>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</si>
  <si>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</si>
  <si>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</si>
  <si>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</si>
  <si>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</si>
  <si>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</si>
  <si>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</si>
  <si>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</si>
  <si>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</si>
  <si>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</si>
  <si>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</si>
  <si>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</si>
  <si>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</si>
  <si>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</si>
  <si>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</si>
  <si>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</si>
  <si>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</si>
  <si>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</si>
  <si>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</si>
  <si>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</si>
  <si>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</si>
  <si>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</si>
  <si>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</si>
  <si>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</si>
  <si>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</si>
  <si>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</si>
  <si>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</si>
  <si>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</si>
  <si>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</si>
  <si>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</si>
  <si>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</si>
  <si>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</si>
  <si>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</si>
  <si>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</si>
  <si>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</si>
  <si>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</si>
  <si>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</si>
  <si>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</si>
  <si>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</si>
  <si>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</si>
  <si>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</si>
  <si>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</si>
  <si>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</si>
  <si>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</si>
  <si>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</si>
  <si>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</si>
  <si>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</si>
  <si>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</si>
  <si>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</si>
  <si>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</si>
  <si>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</si>
  <si>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</si>
  <si>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</si>
  <si>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</si>
  <si>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</si>
  <si>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</si>
  <si>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</si>
  <si>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</si>
  <si>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</si>
  <si>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</si>
  <si>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</si>
  <si>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</si>
  <si>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</si>
  <si>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</si>
  <si>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</si>
  <si>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</si>
  <si>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</si>
  <si>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</si>
  <si>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</si>
  <si>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</si>
  <si>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</si>
  <si>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</si>
  <si>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</si>
  <si>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</si>
  <si>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</si>
  <si>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</si>
  <si>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</si>
  <si>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</si>
  <si>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</si>
  <si>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</si>
  <si>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</si>
  <si>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</si>
  <si>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</si>
  <si>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</si>
  <si>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</si>
  <si>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</si>
  <si>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</si>
  <si>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</si>
  <si>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</si>
  <si>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</si>
  <si>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</si>
  <si>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</si>
  <si>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</si>
  <si>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</si>
  <si>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</si>
  <si>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</si>
  <si>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</si>
  <si>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</si>
  <si>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</si>
  <si>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</si>
  <si>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</si>
  <si>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</si>
  <si>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</si>
  <si>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</si>
  <si>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</si>
  <si>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</si>
  <si>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</si>
  <si>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</si>
  <si>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</si>
  <si>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</si>
  <si>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</si>
  <si>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</si>
  <si>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</si>
  <si>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</si>
  <si>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</si>
  <si>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</si>
  <si>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</si>
  <si>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</si>
  <si>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</si>
  <si>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</si>
  <si>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</si>
  <si>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</si>
  <si>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</si>
  <si>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</si>
  <si>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</si>
  <si>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</si>
  <si>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</si>
  <si>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</si>
  <si>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</si>
  <si>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</si>
  <si>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</si>
  <si>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</si>
  <si>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</si>
  <si>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</si>
  <si>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</si>
  <si>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</si>
  <si>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</si>
  <si>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</si>
  <si>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</si>
  <si>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</si>
  <si>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</si>
  <si>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</si>
  <si>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</si>
  <si>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</si>
  <si>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</si>
  <si>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</si>
  <si>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</si>
  <si>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</si>
  <si>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</si>
  <si>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</si>
  <si>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</si>
  <si>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</si>
  <si>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</si>
  <si>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</si>
  <si>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</si>
  <si>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</si>
  <si>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</si>
  <si>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</si>
  <si>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</si>
  <si>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</si>
  <si>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</si>
  <si>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</si>
  <si>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</si>
  <si>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</si>
  <si>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</si>
  <si>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</si>
  <si>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</si>
  <si>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</si>
  <si>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</si>
  <si>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</si>
  <si>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</si>
  <si>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</si>
  <si>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</si>
  <si>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</si>
  <si>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</si>
  <si>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</si>
  <si>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</si>
  <si>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</si>
  <si>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</si>
  <si>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</si>
  <si>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</si>
  <si>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</si>
  <si>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</si>
  <si>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</si>
  <si>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</si>
  <si>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</si>
  <si>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</si>
  <si>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</si>
  <si>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</si>
  <si>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</si>
  <si>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</si>
  <si>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</si>
  <si>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</si>
  <si>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</si>
  <si>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</si>
  <si>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</si>
  <si>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</si>
  <si>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</si>
  <si>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</si>
  <si>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</si>
  <si>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</si>
  <si>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</si>
  <si>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</si>
  <si>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</si>
  <si>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</si>
  <si>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</si>
  <si>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</si>
  <si>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</si>
  <si>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</si>
  <si>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</si>
  <si>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</si>
  <si>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</si>
  <si>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</si>
  <si>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</si>
  <si>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</si>
  <si>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</si>
  <si>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</si>
  <si>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</si>
  <si>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</si>
  <si>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</si>
  <si>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</si>
  <si>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</si>
  <si>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</si>
  <si>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</si>
  <si>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</si>
  <si>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</si>
  <si>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</si>
  <si>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</si>
  <si>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</si>
  <si>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</si>
  <si>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</si>
  <si>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</si>
  <si>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</si>
  <si>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</si>
  <si>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</si>
  <si>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</si>
  <si>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</si>
  <si>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</si>
  <si>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</si>
  <si>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</si>
  <si>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</si>
  <si>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</si>
  <si>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</si>
  <si>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</si>
  <si>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</si>
  <si>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</si>
  <si>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</si>
  <si>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</si>
  <si>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</si>
  <si>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</si>
  <si>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</si>
  <si>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</si>
  <si>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</si>
  <si>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</si>
  <si>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</si>
  <si>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</si>
  <si>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</si>
  <si>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</si>
  <si>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</si>
  <si>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</si>
  <si>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</si>
  <si>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</si>
  <si>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</si>
  <si>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</si>
  <si>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</si>
  <si>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</si>
  <si>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</si>
  <si>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</si>
  <si>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</si>
  <si>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</si>
  <si>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</si>
  <si>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</si>
  <si>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</si>
  <si>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</si>
  <si>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</si>
  <si>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</si>
  <si>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</si>
  <si>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</si>
  <si>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</si>
  <si>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</si>
  <si>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</si>
  <si>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</si>
  <si>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</si>
  <si>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</si>
  <si>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</si>
  <si>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</si>
  <si>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</si>
  <si>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</si>
  <si>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</si>
  <si>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</si>
  <si>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</si>
  <si>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</si>
  <si>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</si>
  <si>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</si>
  <si>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</si>
  <si>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</si>
  <si>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</si>
  <si>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</si>
  <si>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</si>
  <si>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</si>
  <si>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</si>
  <si>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</si>
  <si>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</si>
  <si>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</si>
  <si>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</si>
  <si>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</si>
  <si>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</si>
  <si>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</si>
  <si>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</si>
  <si>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</si>
  <si>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</si>
  <si>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</si>
  <si>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</si>
  <si>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</si>
  <si>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</si>
  <si>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</si>
  <si>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</si>
  <si>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</si>
  <si>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</si>
  <si>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</si>
  <si>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</si>
  <si>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</si>
  <si>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</si>
  <si>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</si>
  <si>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</si>
  <si>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</si>
  <si>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</si>
  <si>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</si>
  <si>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</si>
  <si>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</si>
  <si>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</si>
  <si>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</si>
  <si>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</si>
  <si>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</si>
  <si>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</si>
  <si>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</si>
  <si>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</si>
  <si>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</si>
  <si>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</si>
  <si>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</si>
  <si>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</si>
  <si>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</si>
  <si>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</si>
  <si>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</si>
  <si>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</si>
  <si>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</si>
  <si>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</si>
  <si>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</si>
  <si>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</si>
  <si>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</si>
  <si>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</si>
  <si>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</si>
  <si>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</si>
  <si>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</si>
  <si>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</si>
  <si>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</si>
  <si>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</si>
  <si>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</si>
  <si>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</si>
  <si>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</si>
  <si>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</si>
  <si>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</si>
  <si>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</si>
  <si>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</si>
  <si>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</si>
  <si>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</si>
  <si>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</si>
  <si>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</si>
  <si>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</si>
  <si>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</si>
  <si>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</si>
  <si>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</si>
  <si>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</si>
  <si>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</si>
  <si>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</si>
  <si>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</si>
  <si>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</si>
  <si>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</si>
  <si>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</si>
  <si>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</si>
  <si>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</si>
  <si>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</si>
  <si>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</si>
  <si>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</si>
  <si>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</si>
  <si>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</si>
  <si>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</si>
  <si>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</si>
  <si>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</si>
  <si>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</si>
  <si>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</si>
  <si>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</si>
  <si>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</si>
  <si>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</si>
  <si>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</si>
  <si>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</si>
  <si>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</si>
  <si>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</si>
  <si>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</si>
  <si>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</si>
  <si>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</si>
  <si>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</si>
  <si>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</si>
  <si>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</si>
  <si>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</si>
  <si>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</si>
  <si>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</si>
  <si>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</si>
  <si>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</si>
  <si>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</si>
  <si>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</si>
  <si>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</si>
  <si>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</si>
  <si>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</si>
  <si>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</si>
  <si>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</si>
  <si>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</si>
  <si>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</si>
  <si>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</si>
  <si>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</si>
  <si>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</si>
  <si>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</si>
  <si>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</si>
  <si>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</si>
  <si>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</si>
  <si>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</si>
  <si>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</si>
  <si>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</si>
  <si>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</si>
  <si>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</si>
  <si>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</si>
  <si>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</si>
  <si>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</si>
  <si>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</si>
  <si>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</si>
  <si>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</si>
  <si>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</si>
  <si>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</si>
  <si>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</si>
  <si>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</si>
  <si>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</si>
  <si>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</si>
  <si>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</si>
  <si>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</si>
  <si>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</si>
  <si>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</si>
  <si>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</si>
  <si>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</si>
  <si>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</si>
  <si>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</si>
  <si>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</si>
  <si>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</si>
  <si>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</si>
  <si>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</si>
  <si>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</si>
  <si>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</si>
  <si>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</si>
  <si>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</si>
  <si>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</si>
  <si>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</si>
  <si>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</si>
  <si>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</si>
  <si>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</si>
  <si>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</si>
  <si>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</si>
  <si>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</si>
  <si>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</si>
  <si>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</si>
  <si>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</si>
  <si>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</si>
  <si>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</si>
  <si>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</si>
  <si>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</si>
  <si>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</si>
  <si>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</si>
  <si>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</si>
  <si>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</si>
  <si>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</si>
  <si>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</si>
  <si>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</si>
  <si>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</si>
  <si>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</si>
  <si>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</si>
  <si>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</si>
  <si>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</si>
  <si>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</si>
  <si>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</si>
  <si>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</si>
  <si>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</si>
  <si>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</si>
  <si>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</si>
  <si>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</si>
  <si>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</si>
  <si>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</si>
  <si>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</si>
  <si>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</si>
  <si>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</si>
  <si>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</si>
  <si>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</si>
  <si>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</si>
  <si>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</si>
  <si>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</si>
  <si>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</si>
  <si>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</si>
  <si>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</si>
  <si>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</si>
  <si>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</si>
  <si>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</si>
  <si>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</si>
  <si>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</si>
  <si>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</si>
  <si>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</si>
  <si>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</si>
  <si>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</si>
  <si>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</si>
  <si>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</si>
  <si>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</si>
  <si>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</si>
  <si>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</si>
  <si>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</si>
  <si>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</si>
  <si>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</si>
  <si>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</si>
  <si>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</si>
  <si>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</si>
  <si>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</si>
  <si>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</si>
  <si>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</si>
  <si>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</si>
  <si>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</si>
  <si>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</si>
  <si>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</si>
  <si>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</si>
  <si>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</si>
  <si>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</si>
  <si>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</si>
  <si>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</si>
  <si>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</si>
  <si>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</si>
  <si>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</si>
  <si>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</si>
  <si>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</si>
  <si>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</si>
  <si>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</si>
  <si>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</si>
  <si>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</si>
  <si>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</si>
  <si>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</si>
  <si>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</si>
  <si>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</si>
  <si>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</si>
  <si>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</si>
  <si>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</si>
  <si>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</si>
  <si>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</si>
  <si>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</si>
  <si>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</si>
  <si>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</si>
  <si>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</si>
  <si>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</si>
  <si>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</si>
  <si>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</si>
  <si>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</si>
  <si>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</si>
  <si>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</si>
  <si>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</si>
  <si>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</si>
  <si>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</si>
  <si>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</si>
  <si>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</si>
  <si>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</si>
  <si>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</si>
  <si>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</si>
  <si>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</si>
  <si>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</si>
  <si>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</si>
  <si>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</si>
  <si>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</si>
  <si>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</si>
  <si>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</si>
  <si>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</si>
  <si>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</si>
  <si>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</si>
  <si>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</si>
  <si>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</si>
  <si>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</si>
  <si>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</si>
  <si>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</si>
  <si>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</si>
  <si>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</si>
  <si>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</si>
  <si>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</si>
  <si>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</si>
  <si>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</si>
  <si>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</si>
  <si>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</si>
  <si>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</si>
  <si>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</si>
  <si>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</si>
  <si>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</si>
  <si>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</si>
  <si>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</si>
  <si>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</si>
  <si>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</si>
  <si>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</si>
  <si>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</si>
  <si>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</si>
  <si>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</si>
  <si>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</si>
  <si>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</si>
  <si>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</si>
  <si>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</si>
  <si>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</si>
  <si>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</si>
  <si>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</si>
  <si>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</si>
  <si>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</si>
  <si>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</si>
  <si>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</si>
  <si>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</si>
  <si>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</si>
  <si>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</si>
  <si>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</si>
  <si>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</si>
  <si>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</si>
  <si>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</si>
  <si>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</si>
  <si>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</si>
  <si>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</si>
  <si>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</si>
  <si>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</si>
  <si>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</si>
  <si>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</si>
  <si>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</si>
  <si>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</si>
  <si>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</si>
  <si>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</si>
  <si>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</si>
  <si>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</si>
  <si>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</si>
  <si>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</si>
  <si>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</si>
  <si>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</si>
  <si>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</si>
  <si>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</si>
  <si>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</si>
  <si>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</si>
  <si>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</si>
  <si>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</si>
  <si>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</si>
  <si>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</si>
  <si>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</si>
  <si>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</si>
  <si>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</si>
  <si>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</si>
  <si>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</si>
  <si>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</si>
  <si>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</si>
  <si>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</si>
  <si>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</si>
  <si>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</si>
  <si>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</si>
  <si>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</si>
  <si>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</si>
  <si>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</si>
  <si>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</si>
  <si>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</si>
  <si>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</si>
  <si>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</si>
  <si>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</si>
  <si>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</si>
  <si>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</si>
  <si>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</si>
  <si>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</si>
  <si>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</si>
  <si>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</si>
  <si>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</si>
  <si>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</si>
  <si>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</si>
  <si>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</si>
  <si>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</si>
  <si>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</si>
  <si>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</si>
  <si>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</si>
  <si>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</si>
  <si>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</si>
  <si>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</si>
  <si>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</si>
  <si>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</si>
  <si>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</si>
  <si>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</si>
  <si>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</si>
  <si>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</si>
  <si>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</si>
  <si>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</si>
  <si>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</si>
  <si>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</si>
  <si>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</si>
  <si>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</si>
  <si>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</si>
  <si>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</si>
  <si>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</si>
  <si>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</si>
  <si>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</si>
  <si>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</si>
  <si>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</si>
  <si>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</si>
  <si>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</si>
  <si>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</si>
  <si>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</si>
  <si>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</si>
  <si>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</si>
  <si>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</si>
  <si>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</si>
  <si>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</si>
  <si>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</si>
  <si>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</si>
  <si>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</si>
  <si>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</si>
  <si>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</si>
  <si>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</si>
  <si>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</si>
  <si>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</si>
  <si>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</si>
  <si>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</si>
  <si>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</si>
  <si>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</si>
  <si>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</si>
  <si>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</si>
  <si>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</si>
  <si>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</si>
  <si>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</si>
  <si>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</si>
  <si>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</si>
  <si>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</si>
  <si>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</si>
  <si>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</si>
  <si>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</si>
  <si>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</si>
  <si>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</si>
  <si>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</si>
  <si>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</si>
  <si>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</si>
  <si>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</si>
  <si>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</si>
  <si>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</si>
  <si>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</si>
  <si>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</si>
  <si>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</si>
  <si>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</si>
  <si>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</si>
  <si>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</si>
  <si>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</si>
  <si>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</si>
  <si>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</si>
  <si>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</si>
  <si>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</si>
  <si>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</si>
  <si>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</si>
  <si>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</si>
  <si>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</si>
  <si>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</si>
  <si>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</si>
  <si>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</si>
  <si>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</si>
  <si>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</si>
  <si>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</si>
  <si>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</si>
  <si>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</si>
  <si>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</si>
  <si>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</si>
  <si>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</si>
  <si>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</si>
  <si>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</si>
  <si>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</si>
  <si>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</si>
  <si>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</si>
  <si>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</si>
  <si>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</si>
  <si>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</si>
  <si>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</si>
  <si>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</si>
  <si>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</si>
  <si>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</si>
  <si>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</si>
  <si>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</si>
  <si>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</si>
  <si>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</si>
  <si>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</si>
  <si>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</si>
  <si>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</si>
  <si>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</si>
  <si>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</si>
  <si>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</si>
  <si>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</si>
  <si>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</si>
  <si>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</si>
  <si>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</si>
  <si>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</si>
  <si>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</si>
  <si>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</si>
  <si>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</si>
  <si>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</si>
  <si>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</si>
  <si>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</si>
  <si>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</si>
  <si>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</si>
  <si>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</si>
  <si>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</si>
  <si>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</si>
  <si>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</si>
  <si>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</si>
  <si>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</si>
  <si>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</si>
  <si>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</si>
  <si>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</si>
  <si>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</si>
  <si>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</si>
  <si>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</si>
  <si>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</si>
  <si>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</si>
  <si>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</si>
  <si>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</si>
  <si>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</si>
  <si>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</si>
  <si>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</si>
  <si>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</si>
  <si>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</si>
  <si>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</si>
  <si>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</si>
  <si>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</si>
  <si>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</si>
  <si>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</si>
  <si>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</si>
  <si>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</si>
  <si>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</si>
  <si>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</si>
  <si>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</si>
  <si>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</si>
  <si>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</si>
  <si>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</si>
  <si>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</si>
  <si>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</si>
  <si>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</si>
  <si>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</si>
  <si>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</si>
  <si>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</si>
  <si>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</si>
  <si>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</si>
  <si>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</si>
  <si>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</si>
  <si>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</si>
  <si>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</si>
  <si>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</si>
  <si>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</si>
  <si>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</si>
  <si>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</si>
  <si>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</si>
  <si>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</si>
  <si>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</si>
  <si>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</si>
  <si>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</si>
  <si>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</si>
  <si>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</si>
  <si>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</si>
  <si>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</si>
  <si>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</si>
  <si>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</si>
  <si>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</si>
  <si>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</si>
  <si>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</si>
  <si>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</si>
  <si>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</si>
  <si>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</si>
  <si>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</si>
  <si>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</si>
  <si>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</si>
  <si>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</si>
  <si>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</si>
  <si>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</si>
  <si>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</si>
  <si>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</si>
  <si>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</si>
  <si>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</si>
  <si>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</si>
  <si>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</si>
  <si>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</si>
  <si>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</si>
  <si>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</si>
  <si>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</si>
  <si>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</si>
  <si>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</si>
  <si>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</si>
  <si>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</si>
  <si>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</si>
  <si>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</si>
  <si>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</si>
  <si>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</si>
  <si>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</si>
  <si>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</si>
  <si>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</si>
  <si>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</si>
  <si>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</si>
  <si>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</si>
  <si>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</si>
  <si>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</si>
  <si>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</si>
  <si>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</si>
  <si>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</si>
  <si>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</si>
  <si>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</si>
  <si>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</si>
  <si>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</si>
  <si>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</si>
  <si>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</si>
  <si>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</si>
  <si>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</si>
  <si>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</si>
  <si>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</si>
  <si>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</si>
  <si>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</si>
  <si>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</si>
  <si>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</si>
  <si>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</si>
  <si>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</si>
  <si>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</si>
  <si>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</si>
  <si>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</si>
  <si>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</si>
  <si>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</si>
  <si>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</si>
  <si>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</si>
  <si>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</si>
  <si>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</si>
  <si>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</si>
  <si>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</si>
  <si>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</si>
  <si>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</si>
  <si>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</si>
  <si>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</si>
  <si>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</si>
  <si>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</si>
  <si>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</si>
  <si>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</si>
  <si>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</si>
  <si>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</si>
  <si>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</si>
  <si>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</si>
  <si>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</si>
  <si>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</si>
  <si>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</si>
  <si>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</si>
  <si>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</si>
  <si>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</si>
  <si>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</si>
  <si>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</si>
  <si>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</si>
  <si>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</si>
  <si>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</si>
  <si>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</si>
  <si>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</si>
  <si>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</si>
  <si>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</si>
  <si>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</si>
  <si>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</si>
  <si>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</si>
  <si>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</si>
  <si>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</si>
  <si>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</si>
  <si>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</si>
  <si>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</si>
  <si>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</si>
  <si>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</si>
  <si>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</si>
  <si>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</si>
  <si>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</si>
  <si>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</si>
  <si>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</si>
  <si>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</si>
  <si>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</si>
  <si>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</si>
  <si>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</si>
  <si>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</si>
  <si>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</si>
  <si>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</si>
  <si>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</si>
  <si>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</si>
  <si>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</si>
  <si>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</si>
  <si>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</si>
  <si>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</si>
  <si>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</si>
  <si>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</si>
  <si>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</si>
  <si>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</si>
  <si>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</si>
  <si>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</si>
  <si>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</si>
  <si>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</si>
  <si>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</si>
  <si>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</si>
  <si>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</si>
  <si>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</si>
  <si>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</si>
  <si>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</si>
  <si>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</si>
  <si>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</si>
  <si>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</si>
  <si>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</si>
  <si>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</si>
  <si>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</si>
  <si>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</si>
  <si>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</si>
  <si>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</si>
  <si>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</si>
  <si>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</si>
  <si>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</si>
  <si>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</si>
  <si>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</si>
  <si>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</si>
  <si>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</si>
  <si>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</si>
  <si>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</si>
  <si>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</si>
  <si>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</si>
  <si>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</si>
  <si>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</si>
  <si>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</si>
  <si>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</si>
  <si>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</si>
  <si>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</si>
  <si>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</si>
  <si>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</si>
  <si>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</si>
  <si>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</si>
  <si>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</si>
  <si>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</si>
  <si>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</si>
  <si>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</si>
  <si>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</si>
  <si>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</si>
  <si>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</si>
  <si>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</si>
  <si>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</si>
  <si>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</si>
  <si>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</si>
  <si>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</si>
  <si>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</si>
  <si>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</si>
  <si>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</si>
  <si>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</si>
  <si>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</si>
  <si>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</si>
  <si>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</si>
  <si>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</si>
  <si>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</si>
  <si>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</si>
  <si>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</si>
  <si>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</si>
  <si>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</si>
  <si>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</si>
  <si>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</si>
  <si>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</si>
  <si>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</si>
  <si>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</si>
  <si>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</si>
  <si>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</si>
  <si>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</si>
  <si>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</si>
  <si>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</si>
  <si>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</si>
  <si>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</si>
  <si>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</si>
  <si>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</si>
  <si>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</si>
  <si>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</si>
  <si>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</si>
  <si>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</si>
  <si>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</si>
  <si>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</si>
  <si>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</si>
  <si>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</si>
  <si>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</si>
  <si>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</si>
  <si>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</si>
  <si>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</si>
  <si>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</si>
  <si>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</si>
  <si>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</si>
  <si>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</si>
  <si>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</si>
  <si>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</si>
  <si>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</si>
  <si>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</si>
  <si>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</si>
  <si>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</si>
  <si>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</si>
  <si>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</si>
  <si>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</si>
  <si>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</si>
  <si>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</si>
  <si>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</si>
  <si>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</si>
  <si>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</si>
  <si>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</si>
  <si>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</si>
  <si>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</si>
  <si>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</si>
  <si>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</si>
  <si>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</si>
  <si>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</si>
  <si>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</si>
  <si>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</si>
  <si>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</si>
  <si>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</si>
  <si>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</si>
  <si>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</si>
  <si>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</si>
  <si>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</si>
  <si>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</si>
  <si>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</si>
  <si>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</si>
  <si>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</si>
  <si>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</si>
  <si>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</si>
  <si>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</si>
  <si>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</si>
  <si>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</si>
  <si>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</si>
  <si>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</si>
  <si>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</si>
  <si>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</si>
  <si>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</si>
  <si>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</si>
  <si>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</si>
  <si>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</si>
  <si>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</si>
  <si>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</si>
  <si>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</si>
  <si>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</si>
  <si>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</si>
  <si>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</si>
  <si>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</si>
  <si>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</si>
  <si>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</si>
  <si>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</si>
  <si>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</si>
  <si>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</si>
  <si>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</si>
  <si>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</si>
  <si>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</si>
  <si>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</si>
  <si>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</si>
  <si>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</si>
  <si>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</si>
  <si>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</si>
  <si>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</si>
  <si>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</si>
  <si>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</si>
  <si>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</si>
  <si>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</si>
  <si>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</si>
  <si>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</si>
  <si>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</si>
  <si>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</si>
  <si>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</si>
  <si>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</si>
  <si>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</si>
  <si>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</si>
  <si>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</si>
  <si>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</si>
  <si>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</si>
  <si>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</si>
  <si>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</si>
  <si>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</si>
  <si>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</si>
  <si>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</si>
  <si>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</si>
  <si>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</si>
  <si>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</si>
  <si>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</si>
  <si>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</si>
  <si>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</si>
  <si>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</si>
  <si>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</si>
  <si>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</si>
  <si>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</si>
  <si>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</si>
  <si>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</si>
  <si>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</si>
  <si>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</si>
  <si>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</si>
  <si>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</si>
  <si>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</si>
  <si>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</si>
  <si>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</si>
  <si>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</si>
  <si>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</si>
  <si>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</si>
  <si>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</si>
  <si>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</si>
  <si>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</si>
  <si>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</si>
  <si>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</si>
  <si>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</si>
  <si>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</si>
  <si>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</si>
  <si>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</si>
  <si>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</si>
  <si>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</si>
  <si>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</si>
  <si>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</si>
  <si>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</si>
  <si>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</si>
  <si>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</si>
  <si>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</si>
  <si>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</si>
  <si>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</si>
  <si>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</si>
  <si>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</si>
  <si>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</si>
  <si>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</si>
  <si>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</si>
  <si>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</si>
  <si>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</si>
  <si>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</si>
  <si>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</si>
  <si>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</si>
  <si>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</si>
  <si>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</si>
  <si>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</si>
  <si>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</si>
  <si>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</si>
  <si>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</si>
  <si>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</si>
  <si>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</si>
  <si>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</si>
  <si>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</si>
  <si>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</si>
  <si>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</si>
  <si>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</si>
  <si>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</si>
  <si>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</si>
  <si>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</si>
  <si>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</si>
  <si>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</si>
  <si>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</si>
  <si>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</si>
  <si>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</si>
  <si>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</si>
  <si>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</si>
  <si>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</si>
  <si>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</si>
  <si>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</si>
  <si>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</si>
  <si>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</si>
  <si>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</si>
  <si>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</si>
  <si>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</si>
  <si>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</si>
  <si>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</si>
  <si>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</si>
  <si>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</si>
  <si>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</si>
  <si>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</si>
  <si>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</si>
  <si>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</si>
  <si>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</si>
  <si>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</si>
  <si>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</si>
  <si>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</si>
  <si>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</si>
  <si>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</si>
  <si>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</si>
  <si>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</si>
  <si>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</si>
  <si>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</si>
  <si>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</si>
  <si>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</si>
  <si>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</si>
  <si>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</si>
  <si>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</si>
  <si>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</si>
  <si>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</si>
  <si>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</si>
  <si>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</si>
  <si>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</si>
  <si>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</si>
  <si>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</si>
  <si>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</si>
  <si>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</si>
  <si>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</si>
  <si>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</si>
  <si>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</si>
  <si>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</si>
  <si>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</si>
  <si>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</si>
  <si>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</si>
  <si>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</si>
  <si>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</si>
  <si>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</si>
  <si>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</si>
  <si>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</si>
  <si>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</si>
  <si>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</si>
  <si>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</si>
  <si>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</si>
  <si>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</si>
  <si>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</si>
  <si>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</si>
  <si>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</si>
  <si>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</si>
  <si>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</si>
  <si>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</si>
  <si>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</si>
  <si>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</si>
  <si>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</si>
  <si>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</si>
  <si>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</si>
  <si>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</si>
  <si>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</si>
  <si>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</si>
  <si>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</si>
  <si>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</si>
  <si>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</si>
  <si>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</si>
  <si>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</si>
  <si>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</si>
  <si>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</si>
  <si>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</si>
  <si>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</si>
  <si>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</si>
  <si>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</si>
  <si>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</si>
  <si>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</si>
  <si>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</si>
  <si>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</si>
  <si>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</si>
  <si>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</si>
  <si>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</si>
  <si>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</si>
  <si>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</si>
  <si>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</si>
  <si>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</si>
  <si>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</si>
  <si>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</si>
  <si>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</si>
  <si>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</si>
  <si>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</si>
  <si>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</si>
  <si>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</si>
  <si>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</si>
  <si>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</si>
  <si>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</si>
  <si>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</si>
  <si>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</si>
  <si>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</si>
  <si>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</si>
  <si>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</si>
  <si>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</si>
  <si>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</si>
  <si>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</si>
  <si>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</si>
  <si>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</si>
  <si>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</si>
  <si>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</si>
  <si>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</si>
  <si>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</si>
  <si>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</si>
  <si>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</si>
  <si>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</si>
  <si>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</si>
  <si>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</si>
  <si>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</si>
  <si>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</si>
  <si>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</si>
  <si>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</si>
  <si>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</si>
  <si>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</si>
  <si>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</si>
  <si>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</si>
  <si>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</si>
  <si>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</si>
  <si>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</si>
  <si>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</si>
  <si>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</si>
  <si>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</si>
  <si>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</si>
  <si>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</si>
  <si>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</si>
  <si>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</si>
  <si>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</si>
  <si>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</si>
  <si>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</si>
  <si>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</si>
  <si>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</si>
  <si>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</si>
  <si>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</si>
  <si>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</si>
  <si>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</si>
  <si>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</si>
  <si>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</si>
  <si>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</si>
  <si>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</si>
  <si>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</si>
  <si>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</si>
  <si>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</si>
  <si>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</si>
  <si>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</si>
  <si>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</si>
  <si>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</si>
  <si>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</si>
  <si>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</si>
  <si>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</si>
  <si>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</si>
  <si>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</si>
  <si>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</si>
  <si>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</si>
  <si>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</si>
  <si>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</si>
  <si>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</si>
  <si>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</si>
  <si>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</si>
  <si>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</si>
  <si>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</si>
  <si>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</si>
  <si>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</si>
  <si>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</si>
  <si>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</si>
  <si>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</si>
  <si>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</si>
  <si>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</si>
  <si>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</si>
  <si>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</si>
  <si>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</si>
  <si>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</si>
  <si>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</si>
  <si>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</si>
  <si>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</si>
  <si>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</si>
  <si>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</si>
  <si>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</si>
  <si>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</si>
  <si>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</si>
  <si>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</si>
  <si>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</si>
  <si>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</si>
  <si>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</si>
  <si>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</si>
  <si>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</si>
  <si>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</si>
  <si>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</si>
  <si>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</si>
  <si>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</si>
  <si>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</si>
  <si>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</si>
  <si>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</si>
  <si>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</si>
  <si>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</si>
  <si>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</si>
  <si>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</si>
  <si>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</si>
  <si>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</si>
  <si>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</si>
  <si>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</si>
  <si>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</si>
  <si>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</si>
  <si>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</si>
  <si>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</si>
  <si>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</si>
  <si>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</si>
  <si>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</si>
  <si>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</si>
  <si>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</si>
  <si>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</si>
  <si>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</si>
  <si>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</si>
  <si>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</si>
  <si>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</si>
  <si>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</si>
  <si>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</si>
  <si>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</si>
  <si>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</si>
  <si>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</si>
  <si>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</si>
  <si>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</si>
  <si>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</si>
  <si>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</si>
  <si>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</si>
  <si>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</si>
  <si>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</si>
  <si>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</si>
  <si>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</si>
  <si>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</si>
  <si>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</si>
  <si>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</si>
  <si>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</si>
  <si>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</si>
  <si>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</si>
  <si>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</si>
  <si>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</si>
  <si>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</si>
  <si>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</si>
  <si>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</si>
  <si>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</si>
  <si>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</si>
  <si>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</si>
  <si>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</si>
  <si>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</si>
  <si>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</si>
  <si>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</si>
  <si>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</si>
  <si>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</si>
  <si>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</si>
  <si>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</si>
  <si>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</si>
  <si>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</si>
  <si>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</si>
  <si>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</si>
  <si>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</si>
  <si>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</si>
  <si>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</si>
  <si>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</si>
  <si>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</si>
  <si>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</si>
  <si>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</si>
  <si>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</si>
  <si>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</si>
  <si>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</si>
  <si>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</si>
  <si>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</si>
  <si>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</si>
  <si>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</si>
  <si>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</si>
  <si>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</si>
  <si>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</si>
  <si>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</si>
  <si>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</si>
  <si>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</si>
  <si>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</si>
  <si>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</si>
  <si>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</si>
  <si>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</si>
  <si>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</si>
  <si>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</si>
  <si>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</si>
  <si>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</si>
  <si>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</si>
  <si>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</si>
  <si>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</si>
  <si>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</si>
  <si>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</si>
  <si>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</si>
  <si>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</si>
  <si>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</si>
  <si>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</si>
  <si>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</si>
  <si>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</si>
  <si>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</si>
  <si>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</si>
  <si>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</si>
  <si>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</si>
  <si>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</si>
  <si>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</si>
  <si>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</si>
  <si>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</si>
  <si>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</si>
  <si>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</si>
  <si>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</si>
  <si>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</si>
  <si>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</si>
  <si>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</si>
  <si>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</si>
  <si>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</si>
  <si>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</si>
  <si>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</si>
  <si>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</si>
  <si>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</si>
  <si>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</si>
  <si>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</si>
  <si>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</si>
  <si>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</si>
  <si>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</si>
  <si>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</si>
  <si>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</si>
  <si>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</si>
  <si>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</si>
  <si>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</si>
  <si>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</si>
  <si>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</si>
  <si>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</si>
  <si>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</si>
  <si>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</si>
  <si>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</si>
  <si>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</si>
  <si>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</si>
  <si>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</si>
  <si>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</si>
  <si>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</si>
  <si>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</si>
  <si>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</si>
  <si>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</si>
  <si>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</si>
  <si>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</si>
  <si>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</si>
  <si>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</si>
  <si>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</si>
  <si>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</si>
  <si>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</si>
  <si>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</si>
  <si>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</si>
  <si>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</si>
  <si>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</si>
  <si>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</si>
  <si>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</si>
  <si>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</si>
  <si>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</si>
  <si>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</si>
  <si>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</si>
  <si>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</si>
  <si>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</si>
  <si>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</si>
  <si>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</si>
  <si>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</si>
  <si>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</si>
  <si>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</si>
  <si>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</si>
  <si>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</si>
  <si>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</si>
  <si>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</si>
  <si>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</si>
  <si>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</si>
  <si>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</si>
  <si>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</si>
  <si>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</si>
  <si>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</si>
  <si>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</si>
  <si>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</si>
  <si>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</si>
  <si>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</si>
  <si>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</si>
  <si>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</si>
  <si>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</si>
  <si>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</si>
  <si>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</si>
  <si>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</si>
  <si>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</si>
  <si>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</si>
  <si>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</si>
  <si>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</si>
  <si>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</si>
  <si>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</si>
  <si>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</si>
  <si>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</si>
  <si>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</si>
  <si>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</si>
  <si>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</si>
  <si>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</si>
  <si>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</si>
  <si>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</si>
  <si>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</si>
  <si>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</si>
  <si>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</si>
  <si>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</si>
  <si>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</si>
  <si>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</si>
  <si>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</si>
  <si>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</si>
  <si>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</si>
  <si>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</si>
  <si>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</si>
  <si>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</si>
  <si>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</si>
  <si>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</si>
  <si>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</si>
  <si>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</si>
  <si>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</si>
  <si>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</si>
  <si>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</si>
  <si>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</si>
  <si>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</si>
  <si>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</si>
  <si>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</si>
  <si>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</si>
  <si>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</si>
  <si>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</si>
  <si>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</si>
  <si>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</si>
  <si>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</si>
  <si>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</si>
  <si>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</si>
  <si>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</si>
  <si>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</si>
  <si>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</si>
  <si>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</si>
  <si>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</si>
  <si>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</si>
  <si>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</si>
  <si>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</si>
  <si>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</si>
  <si>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</si>
  <si>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</si>
  <si>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</si>
  <si>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</si>
  <si>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</si>
  <si>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</si>
  <si>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</si>
  <si>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</si>
  <si>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</si>
  <si>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</si>
  <si>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</si>
  <si>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</si>
  <si>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</si>
  <si>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</si>
  <si>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</si>
  <si>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</si>
  <si>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</si>
  <si>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</si>
  <si>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</si>
  <si>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</si>
  <si>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</si>
  <si>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</si>
  <si>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</si>
  <si>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</si>
  <si>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</si>
  <si>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</si>
  <si>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</si>
  <si>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</si>
  <si>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</si>
  <si>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</si>
  <si>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</si>
  <si>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</si>
  <si>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</si>
  <si>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</si>
  <si>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</si>
  <si>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</si>
  <si>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</si>
  <si>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</si>
  <si>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</si>
  <si>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</si>
  <si>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</si>
  <si>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</si>
  <si>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</si>
  <si>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</si>
  <si>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</si>
  <si>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</si>
  <si>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</si>
  <si>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</si>
  <si>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</si>
  <si>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</si>
  <si>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</si>
  <si>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</si>
  <si>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</si>
  <si>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</si>
  <si>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</si>
  <si>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</si>
  <si>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</si>
  <si>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</si>
  <si>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</si>
  <si>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</si>
  <si>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</si>
  <si>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</si>
  <si>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</si>
  <si>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</si>
  <si>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</si>
  <si>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</si>
  <si>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</si>
  <si>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</si>
  <si>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</si>
  <si>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</si>
  <si>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</si>
  <si>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</si>
  <si>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</si>
  <si>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</si>
  <si>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</si>
  <si>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</si>
  <si>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</si>
  <si>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</si>
  <si>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</si>
  <si>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</si>
  <si>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</si>
  <si>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</si>
  <si>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</si>
  <si>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</si>
  <si>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</si>
  <si>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</si>
  <si>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</si>
  <si>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</si>
  <si>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</si>
  <si>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</si>
  <si>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</si>
  <si>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</si>
  <si>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</si>
  <si>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</si>
  <si>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</si>
  <si>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</si>
  <si>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</si>
  <si>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</si>
  <si>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</si>
  <si>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</si>
  <si>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</si>
  <si>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</si>
  <si>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</si>
  <si>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</si>
  <si>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</si>
  <si>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</si>
  <si>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</si>
  <si>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</si>
  <si>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</si>
  <si>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</si>
  <si>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</si>
  <si>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</si>
  <si>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</si>
  <si>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</si>
  <si>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</si>
  <si>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</si>
  <si>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</si>
  <si>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</si>
  <si>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</si>
  <si>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</si>
  <si>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</si>
  <si>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</si>
  <si>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</si>
  <si>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</si>
  <si>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</si>
  <si>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</si>
  <si>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</si>
  <si>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</si>
  <si>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</si>
  <si>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</si>
  <si>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</si>
  <si>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</si>
  <si>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</si>
  <si>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</si>
  <si>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</si>
  <si>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</si>
  <si>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</si>
  <si>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</si>
  <si>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</si>
  <si>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</si>
  <si>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</si>
  <si>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</si>
  <si>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</si>
  <si>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</si>
  <si>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</si>
  <si>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</si>
  <si>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</si>
  <si>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</si>
  <si>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</si>
  <si>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</si>
  <si>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</si>
  <si>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</si>
  <si>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</si>
  <si>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</si>
  <si>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</si>
  <si>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</si>
  <si>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</si>
  <si>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</si>
  <si>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</si>
  <si>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</si>
  <si>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</si>
  <si>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</si>
  <si>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</si>
  <si>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</si>
  <si>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</si>
  <si>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</si>
  <si>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</si>
  <si>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</si>
  <si>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</si>
  <si>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</si>
  <si>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</si>
  <si>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</si>
  <si>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</si>
  <si>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</si>
  <si>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</si>
  <si>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</si>
  <si>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</si>
  <si>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</si>
  <si>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</si>
  <si>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</si>
  <si>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</si>
  <si>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</si>
  <si>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</si>
  <si>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</si>
  <si>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</si>
  <si>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</si>
  <si>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</si>
  <si>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</si>
  <si>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</si>
  <si>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</si>
  <si>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</si>
  <si>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</si>
  <si>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</si>
  <si>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</si>
  <si>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</si>
  <si>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</si>
  <si>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</si>
  <si>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</si>
  <si>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</si>
  <si>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</si>
  <si>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</si>
  <si>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</si>
  <si>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</si>
  <si>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</si>
  <si>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</si>
  <si>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</si>
  <si>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</si>
  <si>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</si>
  <si>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</si>
  <si>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</si>
  <si>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</si>
  <si>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</si>
  <si>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</si>
  <si>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</si>
  <si>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</si>
  <si>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</si>
  <si>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</si>
  <si>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</si>
  <si>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</si>
  <si>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</si>
  <si>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</si>
  <si>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</si>
  <si>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</si>
  <si>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</si>
  <si>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</si>
  <si>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</si>
  <si>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</si>
  <si>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</si>
  <si>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</si>
  <si>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</si>
  <si>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</si>
  <si>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</si>
  <si>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</si>
  <si>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</si>
  <si>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</si>
  <si>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</si>
  <si>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</si>
  <si>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</si>
  <si>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</si>
  <si>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</si>
  <si>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</si>
  <si>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</si>
  <si>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</si>
  <si>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</si>
  <si>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</si>
  <si>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</si>
  <si>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</si>
  <si>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</si>
  <si>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</si>
  <si>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</si>
  <si>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</si>
  <si>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</si>
  <si>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</si>
  <si>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</si>
  <si>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</si>
  <si>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</si>
  <si>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</si>
  <si>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</si>
  <si>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</si>
  <si>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</si>
  <si>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</si>
  <si>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</si>
  <si>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</si>
  <si>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</si>
  <si>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</si>
  <si>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</si>
  <si>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</si>
  <si>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</si>
  <si>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</si>
  <si>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</si>
  <si>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</si>
  <si>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</si>
  <si>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</si>
  <si>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</si>
  <si>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</si>
  <si>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</si>
  <si>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</si>
  <si>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</si>
  <si>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</si>
  <si>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</si>
  <si>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</si>
  <si>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</si>
  <si>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</si>
  <si>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</si>
  <si>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</si>
  <si>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</si>
  <si>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</si>
  <si>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</si>
  <si>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</si>
  <si>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</si>
  <si>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</si>
  <si>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</si>
  <si>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</si>
  <si>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</si>
  <si>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</si>
  <si>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</si>
  <si>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</si>
  <si>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</si>
  <si>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</si>
  <si>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</si>
  <si>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</si>
  <si>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</si>
  <si>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</si>
  <si>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</si>
  <si>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</si>
  <si>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</si>
  <si>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</si>
  <si>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</si>
  <si>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</si>
  <si>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</si>
  <si>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</si>
  <si>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</si>
  <si>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</si>
  <si>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</si>
  <si>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</si>
  <si>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</si>
  <si>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</si>
  <si>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</si>
  <si>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</si>
  <si>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</si>
  <si>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</si>
  <si>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</si>
  <si>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</si>
  <si>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</si>
  <si>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</si>
  <si>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</si>
  <si>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</si>
  <si>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</si>
  <si>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</si>
  <si>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</si>
  <si>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</si>
  <si>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</si>
  <si>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</si>
  <si>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</si>
  <si>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</si>
  <si>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</si>
  <si>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</si>
  <si>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</si>
  <si>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</si>
  <si>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</si>
  <si>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</si>
  <si>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</si>
  <si>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</si>
  <si>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</si>
  <si>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</si>
  <si>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</si>
  <si>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</si>
  <si>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</si>
  <si>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</si>
  <si>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</si>
  <si>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</si>
  <si>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</si>
  <si>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</si>
  <si>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</si>
  <si>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</si>
  <si>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</si>
  <si>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</si>
  <si>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</si>
  <si>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</si>
  <si>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</si>
  <si>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</si>
  <si>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</si>
  <si>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</si>
  <si>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</si>
  <si>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</si>
  <si>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</si>
  <si>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</si>
  <si>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</si>
  <si>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</si>
  <si>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</si>
  <si>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</si>
  <si>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</si>
  <si>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</si>
  <si>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</si>
  <si>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</si>
  <si>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</si>
  <si>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</si>
  <si>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</si>
  <si>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</si>
  <si>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</si>
  <si>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</si>
  <si>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</si>
  <si>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</si>
  <si>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</si>
  <si>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</si>
  <si>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</si>
  <si>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</si>
  <si>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</si>
  <si>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</si>
  <si>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</si>
  <si>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</si>
  <si>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</si>
  <si>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</si>
  <si>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</si>
  <si>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</si>
  <si>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</si>
  <si>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</si>
  <si>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</si>
  <si>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</si>
  <si>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</si>
  <si>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</si>
  <si>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</si>
  <si>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</si>
  <si>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</si>
  <si>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</si>
  <si>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</si>
  <si>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</si>
  <si>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</si>
  <si>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</si>
  <si>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</si>
  <si>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</si>
  <si>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</si>
  <si>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</si>
  <si>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</si>
  <si>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</si>
  <si>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</si>
  <si>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</si>
  <si>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</si>
  <si>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</si>
  <si>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</si>
  <si>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</si>
  <si>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</si>
  <si>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</si>
  <si>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</si>
  <si>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</si>
  <si>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</si>
  <si>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</si>
  <si>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</si>
  <si>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</si>
  <si>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</si>
  <si>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</si>
  <si>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</si>
  <si>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</si>
  <si>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</si>
  <si>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</si>
  <si>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</si>
  <si>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</si>
  <si>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</si>
  <si>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</si>
  <si>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</si>
  <si>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</si>
  <si>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</si>
  <si>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</si>
  <si>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</si>
  <si>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</si>
  <si>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</si>
  <si>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</si>
  <si>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</si>
  <si>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</si>
  <si>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</si>
  <si>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</si>
  <si>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</si>
  <si>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</si>
  <si>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</si>
  <si>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</si>
  <si>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</si>
  <si>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</si>
  <si>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</si>
  <si>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</si>
  <si>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</si>
  <si>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</si>
  <si>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</si>
  <si>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</si>
  <si>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</si>
  <si>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</si>
  <si>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</si>
  <si>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</si>
  <si>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</si>
  <si>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</si>
  <si>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</si>
  <si>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</si>
  <si>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</si>
  <si>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</si>
  <si>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</si>
  <si>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</si>
  <si>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</si>
  <si>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</si>
  <si>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</si>
  <si>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</si>
  <si>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</si>
  <si>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</si>
  <si>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</si>
  <si>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</si>
  <si>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</si>
  <si>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</si>
  <si>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</si>
  <si>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</si>
  <si>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</si>
  <si>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</si>
  <si>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</si>
  <si>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</si>
  <si>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</si>
  <si>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</si>
  <si>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</si>
  <si>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</si>
  <si>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</si>
  <si>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</si>
  <si>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</si>
  <si>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</si>
  <si>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</si>
  <si>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</si>
  <si>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</si>
  <si>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</si>
  <si>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</si>
  <si>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</si>
  <si>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</si>
  <si>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</si>
  <si>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</si>
  <si>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</si>
  <si>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</si>
  <si>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</si>
  <si>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</si>
  <si>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</si>
  <si>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</si>
  <si>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</si>
  <si>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</si>
  <si>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</si>
  <si>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</si>
  <si>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</si>
  <si>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</si>
  <si>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</si>
  <si>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</si>
  <si>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</si>
  <si>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</si>
  <si>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</si>
  <si>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</si>
  <si>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</si>
  <si>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</si>
  <si>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</si>
  <si>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</si>
  <si>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</si>
  <si>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</si>
  <si>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</si>
  <si>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</si>
  <si>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</si>
  <si>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</si>
  <si>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</si>
  <si>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</si>
  <si>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</si>
  <si>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</si>
  <si>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</si>
  <si>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</si>
  <si>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</si>
  <si>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</si>
  <si>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</si>
  <si>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</si>
  <si>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</si>
  <si>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</si>
  <si>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</si>
  <si>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</si>
  <si>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</si>
  <si>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</si>
  <si>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</si>
  <si>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</si>
  <si>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</si>
  <si>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</si>
  <si>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</si>
  <si>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</si>
  <si>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</si>
  <si>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</si>
  <si>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</si>
  <si>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</si>
  <si>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</si>
  <si>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</si>
  <si>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</si>
  <si>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</si>
  <si>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</si>
  <si>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</si>
  <si>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</si>
  <si>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</si>
  <si>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</si>
  <si>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</si>
  <si>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</si>
  <si>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</si>
  <si>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</si>
  <si>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</si>
  <si>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</si>
  <si>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</si>
  <si>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</si>
  <si>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</si>
  <si>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</si>
  <si>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</si>
  <si>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</si>
  <si>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</si>
  <si>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</si>
  <si>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</si>
  <si>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</si>
  <si>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</si>
  <si>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</si>
  <si>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</si>
  <si>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</si>
  <si>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</si>
  <si>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</si>
  <si>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</si>
  <si>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</si>
  <si>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</si>
  <si>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</si>
  <si>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</si>
  <si>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</si>
  <si>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</si>
  <si>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</si>
  <si>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</si>
  <si>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</si>
  <si>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</si>
  <si>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</si>
  <si>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</si>
  <si>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</si>
  <si>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</si>
  <si>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</si>
  <si>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</si>
  <si>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</si>
  <si>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</si>
  <si>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</si>
  <si>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</si>
  <si>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</si>
  <si>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</si>
  <si>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</si>
  <si>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</si>
  <si>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</si>
  <si>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</si>
  <si>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</si>
  <si>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</si>
  <si>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</si>
  <si>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</si>
  <si>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</si>
  <si>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</si>
  <si>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</si>
  <si>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</si>
  <si>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</si>
  <si>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</si>
  <si>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</si>
  <si>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</si>
  <si>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</si>
  <si>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</si>
  <si>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</si>
  <si>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</si>
  <si>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</si>
  <si>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</si>
  <si>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</si>
  <si>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</si>
  <si>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</si>
  <si>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</si>
  <si>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</si>
  <si>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</si>
  <si>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</si>
  <si>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</si>
  <si>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</si>
  <si>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</si>
  <si>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</si>
  <si>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</si>
  <si>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</si>
  <si>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</si>
  <si>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</si>
  <si>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</si>
  <si>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</si>
  <si>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</si>
  <si>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</si>
  <si>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</si>
  <si>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</si>
  <si>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</si>
  <si>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</si>
  <si>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</si>
  <si>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</si>
  <si>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</si>
  <si>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</si>
  <si>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</si>
  <si>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</si>
  <si>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</si>
  <si>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</si>
  <si>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</si>
  <si>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</si>
  <si>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</si>
  <si>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</si>
  <si>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</si>
  <si>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</si>
  <si>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</si>
  <si>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</si>
  <si>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</si>
  <si>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</si>
  <si>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</si>
  <si>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</si>
  <si>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</si>
  <si>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</si>
  <si>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</si>
  <si>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</si>
  <si>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</si>
  <si>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</si>
  <si>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</si>
  <si>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</si>
  <si>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</si>
  <si>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</si>
  <si>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</si>
  <si>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</si>
  <si>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</si>
  <si>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</si>
  <si>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</si>
  <si>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</si>
  <si>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</si>
  <si>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</si>
  <si>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</si>
  <si>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</si>
  <si>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</si>
  <si>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</si>
  <si>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</si>
  <si>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</si>
  <si>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</si>
  <si>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</si>
  <si>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</si>
  <si>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</si>
  <si>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</si>
  <si>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</si>
  <si>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</si>
  <si>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</si>
  <si>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</si>
  <si>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</si>
  <si>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</si>
  <si>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</si>
  <si>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</si>
  <si>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</si>
  <si>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</si>
  <si>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</si>
  <si>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</si>
  <si>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</si>
  <si>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</si>
  <si>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</si>
  <si>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</si>
  <si>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</si>
  <si>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</si>
  <si>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</si>
  <si>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</si>
  <si>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</si>
  <si>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</si>
  <si>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</si>
  <si>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</si>
  <si>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</si>
  <si>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</si>
  <si>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</si>
  <si>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</si>
  <si>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</si>
  <si>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</si>
  <si>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</si>
  <si>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</si>
  <si>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</si>
  <si>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</si>
  <si>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</si>
  <si>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</si>
  <si>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</si>
  <si>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</si>
  <si>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</si>
  <si>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</si>
  <si>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</si>
  <si>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</si>
  <si>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</si>
  <si>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</si>
  <si>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</si>
  <si>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</si>
  <si>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</si>
  <si>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</si>
  <si>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</si>
  <si>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</si>
  <si>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</si>
  <si>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</si>
  <si>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</si>
  <si>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</si>
  <si>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</si>
  <si>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</si>
  <si>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</si>
  <si>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</si>
  <si>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</si>
  <si>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</si>
  <si>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</si>
  <si>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</si>
  <si>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</si>
  <si>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</si>
  <si>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</si>
  <si>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</si>
  <si>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</si>
  <si>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</si>
  <si>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</si>
  <si>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</si>
  <si>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</si>
  <si>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</si>
  <si>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</si>
  <si>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</si>
  <si>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</si>
  <si>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</si>
  <si>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</si>
  <si>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</si>
  <si>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</si>
  <si>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</si>
  <si>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</si>
  <si>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</si>
  <si>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</si>
  <si>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</si>
  <si>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</si>
  <si>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</si>
  <si>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</si>
  <si>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</si>
  <si>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</si>
  <si>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</si>
  <si>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</si>
  <si>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</si>
  <si>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</si>
  <si>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</si>
  <si>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</si>
  <si>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</si>
  <si>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</si>
  <si>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</si>
  <si>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</si>
  <si>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</si>
  <si>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</si>
  <si>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</si>
  <si>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</si>
  <si>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</si>
  <si>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</si>
  <si>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</si>
  <si>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</si>
  <si>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</si>
  <si>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</si>
  <si>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</si>
  <si>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</si>
  <si>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</si>
  <si>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</si>
  <si>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</si>
  <si>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</si>
  <si>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</si>
  <si>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</si>
  <si>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</si>
  <si>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</si>
  <si>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</si>
  <si>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</si>
  <si>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</si>
  <si>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</si>
  <si>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</si>
  <si>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</si>
  <si>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</si>
  <si>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</si>
  <si>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</si>
  <si>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</si>
  <si>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</si>
  <si>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</si>
  <si>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</si>
  <si>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</si>
  <si>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</si>
  <si>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</si>
  <si>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</si>
  <si>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</si>
  <si>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</si>
  <si>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</si>
  <si>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</si>
  <si>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</si>
  <si>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</si>
  <si>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</si>
  <si>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</si>
  <si>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</si>
  <si>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</si>
  <si>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</si>
  <si>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</si>
  <si>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</si>
  <si>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</si>
  <si>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</si>
  <si>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</si>
  <si>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</si>
  <si>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</si>
  <si>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</si>
  <si>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</si>
  <si>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</si>
  <si>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</si>
  <si>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</si>
  <si>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</si>
  <si>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</si>
  <si>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</si>
  <si>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</si>
  <si>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</si>
  <si>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</si>
  <si>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</si>
  <si>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</si>
  <si>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</si>
  <si>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</si>
  <si>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</si>
  <si>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</si>
  <si>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</si>
  <si>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</si>
  <si>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</si>
  <si>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</si>
  <si>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</si>
  <si>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</si>
  <si>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</si>
  <si>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</si>
  <si>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</si>
  <si>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</si>
  <si>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</si>
  <si>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</si>
  <si>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</si>
  <si>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</si>
  <si>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</si>
  <si>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</si>
  <si>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</si>
  <si>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</si>
  <si>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</si>
  <si>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</si>
  <si>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</si>
  <si>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</si>
  <si>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</si>
  <si>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</si>
  <si>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</si>
  <si>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</si>
  <si>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</si>
  <si>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</si>
  <si>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</si>
  <si>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</si>
  <si>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</si>
  <si>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</si>
  <si>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</si>
  <si>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</si>
  <si>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</si>
  <si>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</si>
  <si>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</si>
  <si>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</si>
  <si>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</si>
  <si>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</si>
  <si>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</si>
  <si>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</si>
  <si>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</si>
  <si>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</si>
  <si>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</si>
  <si>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</si>
  <si>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</si>
  <si>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</si>
  <si>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</si>
  <si>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</si>
  <si>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</si>
  <si>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</si>
  <si>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</si>
  <si>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</si>
  <si>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</si>
  <si>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</si>
  <si>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</si>
  <si>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</si>
  <si>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</si>
  <si>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</si>
  <si>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</si>
  <si>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</si>
  <si>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</si>
  <si>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</si>
  <si>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</si>
  <si>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</si>
  <si>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</si>
  <si>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</si>
  <si>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</si>
  <si>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</si>
  <si>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</si>
  <si>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</si>
  <si>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</si>
  <si>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</si>
  <si>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</si>
  <si>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</si>
  <si>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</si>
  <si>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</si>
  <si>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</si>
  <si>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</si>
  <si>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</si>
  <si>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</si>
  <si>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</si>
  <si>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</si>
  <si>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</si>
  <si>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</si>
  <si>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</si>
  <si>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</si>
  <si>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</si>
  <si>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</si>
  <si>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</si>
  <si>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</si>
  <si>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</si>
  <si>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</si>
  <si>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</si>
  <si>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</si>
  <si>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</si>
  <si>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</si>
  <si>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</si>
  <si>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</si>
  <si>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</si>
  <si>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</si>
  <si>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</si>
  <si>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</si>
  <si>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</si>
  <si>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</si>
  <si>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</si>
  <si>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</si>
  <si>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</si>
  <si>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</si>
  <si>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</si>
  <si>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</si>
  <si>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</si>
  <si>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</si>
  <si>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</si>
  <si>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</si>
  <si>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</si>
  <si>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</si>
  <si>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</si>
  <si>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</si>
  <si>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</si>
  <si>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</si>
  <si>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</si>
  <si>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</si>
  <si>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</si>
  <si>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</si>
  <si>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</si>
  <si>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</si>
  <si>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</si>
  <si>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</si>
  <si>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</si>
  <si>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</si>
  <si>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</si>
  <si>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</si>
  <si>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</si>
  <si>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</si>
  <si>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</si>
  <si>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</si>
  <si>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</si>
  <si>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</si>
  <si>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</si>
  <si>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</si>
  <si>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</si>
  <si>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</si>
  <si>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</si>
  <si>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</si>
  <si>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</si>
  <si>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</si>
  <si>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</si>
  <si>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</si>
  <si>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</si>
  <si>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</si>
  <si>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</si>
  <si>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</si>
  <si>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</si>
  <si>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</si>
  <si>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</si>
  <si>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</si>
  <si>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</si>
  <si>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</si>
  <si>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</si>
  <si>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</si>
  <si>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</si>
  <si>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</si>
  <si>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</si>
  <si>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</si>
  <si>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</si>
  <si>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</si>
  <si>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</si>
  <si>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</si>
  <si>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</si>
  <si>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</si>
  <si>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</si>
  <si>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</si>
  <si>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</si>
  <si>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</si>
  <si>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</si>
  <si>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</si>
  <si>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</si>
  <si>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</si>
  <si>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</si>
  <si>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</si>
  <si>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</si>
  <si>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</si>
  <si>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</si>
  <si>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</si>
  <si>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</si>
  <si>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</si>
  <si>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</si>
  <si>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</si>
  <si>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</si>
  <si>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</si>
  <si>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</si>
  <si>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</si>
  <si>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</si>
  <si>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</si>
  <si>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</si>
  <si>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</si>
  <si>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</si>
  <si>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</si>
  <si>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</si>
  <si>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</si>
  <si>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</si>
  <si>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</si>
  <si>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</si>
  <si>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</si>
  <si>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</si>
  <si>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</si>
  <si>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</si>
  <si>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</si>
  <si>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</si>
  <si>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</si>
  <si>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</si>
  <si>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</si>
  <si>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</si>
  <si>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</si>
  <si>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</si>
  <si>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</si>
  <si>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</si>
  <si>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</si>
  <si>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</si>
  <si>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</si>
  <si>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</si>
  <si>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</si>
  <si>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</si>
  <si>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</si>
  <si>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</si>
  <si>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</si>
  <si>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</si>
  <si>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</si>
  <si>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</si>
  <si>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</si>
  <si>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</si>
  <si>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</si>
  <si>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</si>
  <si>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</si>
  <si>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</si>
  <si>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</si>
  <si>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</si>
  <si>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</si>
  <si>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</si>
  <si>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</si>
  <si>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</si>
  <si>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</si>
  <si>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</si>
  <si>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</si>
  <si>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</si>
  <si>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</si>
  <si>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</si>
  <si>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</si>
  <si>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</si>
  <si>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</si>
  <si>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</si>
  <si>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</si>
  <si>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</si>
  <si>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</si>
  <si>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</si>
  <si>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</si>
  <si>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</si>
  <si>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</si>
  <si>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</si>
  <si>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</si>
  <si>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</si>
  <si>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</si>
  <si>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</si>
  <si>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</si>
  <si>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</si>
  <si>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</si>
  <si>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</si>
  <si>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</si>
  <si>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</si>
  <si>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</si>
  <si>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</si>
  <si>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</si>
  <si>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</si>
  <si>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</si>
  <si>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</si>
  <si>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</si>
  <si>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</si>
  <si>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</si>
  <si>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</si>
  <si>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</si>
  <si>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</si>
  <si>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</si>
  <si>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</si>
  <si>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</si>
  <si>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</si>
  <si>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</si>
  <si>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</si>
  <si>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</si>
  <si>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</si>
  <si>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</si>
  <si>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</si>
  <si>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</si>
  <si>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</si>
  <si>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</si>
  <si>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</si>
  <si>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</si>
  <si>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</si>
  <si>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</si>
  <si>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</si>
  <si>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</si>
  <si>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</si>
  <si>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</si>
  <si>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</si>
  <si>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</si>
  <si>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</si>
  <si>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</si>
  <si>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</si>
  <si>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</si>
  <si>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</si>
  <si>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</si>
  <si>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</si>
  <si>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</si>
  <si>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</si>
  <si>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</si>
  <si>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</si>
  <si>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</si>
  <si>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</si>
  <si>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</si>
  <si>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</si>
  <si>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</si>
  <si>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</si>
  <si>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</si>
  <si>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</si>
  <si>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</si>
  <si>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</si>
  <si>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</si>
  <si>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</si>
  <si>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</si>
  <si>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</si>
  <si>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</si>
  <si>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</si>
  <si>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</si>
  <si>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</si>
  <si>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</si>
  <si>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</si>
  <si>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</si>
  <si>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</si>
  <si>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</si>
  <si>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</si>
  <si>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</si>
  <si>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</si>
  <si>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</si>
  <si>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</si>
  <si>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</si>
  <si>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</si>
  <si>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</si>
  <si>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</si>
  <si>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</si>
  <si>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</si>
  <si>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</si>
  <si>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</si>
  <si>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</si>
  <si>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</si>
  <si>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</si>
  <si>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</si>
  <si>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</si>
  <si>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</si>
  <si>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</si>
  <si>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</si>
  <si>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</si>
  <si>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</si>
  <si>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</si>
  <si>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</si>
  <si>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</si>
  <si>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</si>
  <si>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</si>
  <si>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</si>
  <si>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</si>
  <si>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</si>
  <si>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</si>
  <si>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</si>
  <si>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</si>
  <si>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</si>
  <si>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</si>
  <si>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</si>
  <si>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</si>
  <si>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</si>
  <si>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</si>
  <si>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</si>
  <si>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</si>
  <si>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</si>
  <si>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</si>
  <si>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</si>
  <si>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</si>
  <si>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</si>
  <si>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</si>
  <si>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</si>
  <si>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</si>
  <si>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</si>
  <si>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</si>
  <si>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</si>
  <si>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</si>
  <si>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</si>
  <si>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</si>
  <si>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</si>
  <si>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</si>
  <si>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</si>
  <si>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</si>
  <si>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</si>
  <si>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</si>
  <si>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</si>
  <si>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</si>
  <si>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</si>
  <si>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</si>
  <si>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</si>
  <si>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</si>
  <si>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</si>
  <si>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</si>
  <si>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</si>
  <si>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</si>
  <si>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</si>
  <si>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</si>
  <si>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</si>
  <si>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</si>
  <si>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</si>
  <si>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</si>
  <si>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</si>
  <si>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</si>
  <si>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</si>
  <si>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</si>
  <si>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</si>
  <si>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</si>
  <si>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</si>
  <si>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</si>
  <si>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</si>
  <si>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</si>
  <si>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</si>
  <si>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</si>
  <si>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</si>
  <si>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</si>
  <si>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</si>
  <si>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</si>
  <si>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</si>
  <si>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</si>
  <si>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</si>
  <si>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</si>
  <si>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</si>
  <si>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</si>
  <si>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</si>
  <si>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</si>
  <si>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</si>
  <si>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</si>
  <si>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</si>
  <si>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</si>
  <si>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</si>
  <si>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</si>
  <si>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</si>
  <si>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</si>
  <si>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</si>
  <si>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</si>
  <si>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</si>
  <si>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</si>
  <si>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</si>
  <si>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</si>
  <si>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</si>
  <si>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</si>
  <si>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</si>
  <si>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</si>
  <si>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</si>
  <si>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</si>
  <si>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</si>
  <si>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</si>
  <si>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</si>
  <si>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</si>
  <si>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</si>
  <si>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</si>
  <si>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</si>
  <si>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</si>
  <si>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</si>
  <si>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</si>
  <si>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</si>
  <si>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</si>
  <si>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</si>
  <si>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</si>
  <si>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</si>
  <si>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</si>
  <si>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</si>
  <si>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</si>
  <si>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</si>
  <si>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</si>
  <si>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</si>
  <si>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</si>
  <si>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</si>
  <si>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</si>
  <si>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</si>
  <si>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</si>
  <si>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</si>
  <si>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</si>
  <si>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</si>
  <si>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</si>
  <si>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</si>
  <si>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</si>
  <si>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</si>
  <si>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</si>
  <si>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</si>
  <si>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</si>
  <si>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</si>
  <si>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</si>
  <si>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</si>
  <si>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</si>
  <si>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</si>
  <si>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</si>
  <si>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</si>
  <si>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</si>
  <si>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</si>
  <si>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</si>
  <si>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</si>
  <si>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</si>
  <si>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</si>
  <si>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</si>
  <si>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</si>
  <si>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</si>
  <si>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</si>
  <si>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</si>
  <si>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</si>
  <si>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</si>
  <si>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</si>
  <si>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</si>
  <si>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</si>
  <si>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</si>
  <si>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</si>
  <si>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</si>
  <si>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</si>
  <si>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</si>
  <si>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</si>
  <si>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</si>
  <si>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</si>
  <si>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</si>
  <si>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</si>
  <si>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</si>
  <si>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</si>
  <si>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</si>
  <si>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</si>
  <si>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</si>
  <si>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</si>
  <si>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</si>
  <si>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</si>
  <si>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</si>
  <si>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</si>
  <si>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</si>
  <si>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</si>
  <si>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</si>
  <si>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</si>
  <si>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</si>
  <si>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</si>
  <si>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</si>
  <si>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</si>
  <si>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</si>
  <si>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</si>
  <si>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</si>
  <si>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</si>
  <si>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</si>
  <si>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</si>
  <si>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</si>
  <si>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</si>
  <si>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</si>
  <si>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</si>
  <si>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</si>
  <si>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</si>
  <si>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</si>
  <si>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</si>
  <si>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</si>
  <si>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</si>
  <si>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</si>
  <si>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</si>
  <si>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</si>
  <si>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</si>
  <si>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</si>
  <si>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</si>
  <si>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</si>
  <si>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</si>
  <si>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</si>
  <si>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</si>
  <si>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</si>
  <si>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</si>
  <si>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</si>
  <si>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</si>
  <si>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</si>
  <si>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</si>
  <si>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</si>
  <si>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</si>
  <si>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</si>
  <si>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</si>
  <si>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</si>
  <si>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</si>
  <si>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</si>
  <si>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</si>
  <si>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</si>
  <si>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</si>
  <si>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</si>
  <si>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</si>
  <si>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</si>
  <si>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</si>
  <si>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</si>
  <si>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</si>
  <si>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</si>
  <si>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</si>
  <si>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</si>
  <si>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</si>
  <si>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</si>
  <si>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</si>
  <si>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</si>
  <si>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</si>
  <si>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</si>
  <si>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</si>
  <si>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</si>
  <si>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</si>
  <si>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</si>
  <si>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</si>
  <si>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</si>
  <si>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</si>
  <si>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</si>
  <si>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</si>
  <si>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</si>
  <si>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</si>
  <si>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</si>
  <si>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</si>
  <si>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</si>
  <si>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</si>
  <si>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</si>
  <si>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</si>
  <si>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</si>
  <si>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</si>
  <si>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</si>
  <si>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</si>
  <si>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</si>
  <si>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</si>
  <si>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</si>
  <si>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</si>
  <si>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</si>
  <si>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</si>
  <si>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</si>
  <si>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</si>
  <si>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</si>
  <si>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</si>
  <si>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</si>
  <si>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</si>
  <si>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</si>
  <si>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</si>
  <si>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</si>
  <si>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</si>
  <si>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</si>
  <si>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</si>
  <si>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</si>
  <si>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</si>
  <si>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</si>
  <si>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</si>
  <si>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</si>
  <si>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</si>
  <si>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</si>
  <si>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</si>
  <si>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</si>
  <si>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</si>
  <si>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</si>
  <si>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</si>
  <si>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</si>
  <si>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</si>
  <si>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</si>
  <si>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</si>
  <si>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</si>
  <si>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</si>
  <si>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</si>
  <si>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</si>
  <si>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</si>
  <si>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</si>
  <si>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</si>
  <si>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</si>
  <si>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</si>
  <si>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</si>
  <si>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</si>
  <si>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</si>
  <si>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</si>
  <si>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</si>
  <si>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</si>
  <si>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</si>
  <si>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</si>
  <si>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</si>
  <si>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</si>
  <si>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</si>
  <si>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</si>
  <si>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</si>
  <si>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</si>
  <si>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</si>
  <si>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</si>
  <si>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</si>
  <si>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</si>
  <si>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</si>
  <si>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</si>
  <si>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</si>
  <si>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</si>
  <si>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</si>
  <si>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</si>
  <si>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</si>
  <si>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</si>
  <si>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</si>
  <si>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</si>
  <si>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</si>
  <si>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</si>
  <si>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</si>
  <si>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</si>
  <si>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</si>
  <si>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</si>
  <si>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</si>
  <si>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</si>
  <si>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</si>
  <si>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</si>
  <si>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</si>
  <si>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</si>
  <si>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</si>
  <si>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</si>
  <si>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</si>
  <si>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</si>
  <si>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</si>
  <si>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</si>
  <si>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</si>
  <si>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</si>
  <si>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</si>
  <si>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</si>
  <si>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</si>
  <si>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</si>
  <si>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</si>
  <si>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</si>
  <si>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</si>
  <si>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</si>
  <si>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</si>
  <si>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</si>
  <si>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</si>
  <si>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</si>
  <si>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</si>
  <si>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</si>
  <si>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</si>
  <si>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</si>
  <si>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</si>
  <si>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</si>
  <si>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</si>
  <si>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</si>
  <si>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</si>
  <si>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</si>
  <si>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</si>
  <si>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</si>
  <si>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</si>
  <si>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</si>
  <si>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</si>
  <si>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</si>
  <si>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</si>
  <si>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</si>
  <si>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</si>
  <si>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</si>
  <si>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</si>
  <si>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</si>
  <si>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</si>
  <si>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</si>
  <si>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</si>
  <si>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</si>
  <si>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</si>
  <si>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</si>
  <si>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</si>
  <si>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</si>
  <si>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</si>
  <si>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</si>
  <si>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</si>
  <si>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</si>
  <si>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</si>
  <si>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</si>
  <si>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</si>
  <si>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</si>
  <si>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</si>
  <si>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</si>
  <si>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</si>
  <si>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</si>
  <si>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</si>
  <si>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</si>
  <si>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</si>
  <si>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</si>
  <si>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</si>
  <si>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</si>
  <si>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</si>
  <si>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</si>
  <si>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</si>
  <si>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</si>
  <si>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</si>
  <si>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</si>
  <si>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</si>
  <si>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</si>
  <si>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</si>
  <si>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</si>
  <si>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</si>
  <si>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</si>
  <si>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</si>
  <si>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</si>
  <si>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</si>
  <si>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</si>
  <si>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</si>
  <si>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</si>
  <si>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</si>
  <si>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</si>
  <si>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</si>
  <si>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</si>
  <si>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</si>
  <si>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</si>
  <si>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</si>
  <si>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</si>
  <si>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</si>
  <si>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</si>
  <si>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</si>
  <si>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</si>
  <si>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</si>
  <si>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</si>
  <si>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</si>
  <si>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</si>
  <si>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</si>
  <si>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</si>
  <si>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</si>
  <si>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</si>
  <si>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</si>
  <si>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</si>
  <si>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</si>
  <si>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</si>
  <si>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</si>
  <si>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</si>
  <si>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</si>
  <si>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</si>
  <si>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</si>
  <si>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</si>
  <si>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</si>
  <si>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</si>
  <si>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</si>
  <si>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</si>
  <si>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</si>
  <si>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</si>
  <si>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</si>
  <si>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</si>
  <si>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</si>
  <si>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</si>
  <si>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</si>
  <si>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</si>
  <si>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</si>
  <si>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</si>
  <si>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</si>
  <si>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</si>
  <si>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</si>
  <si>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</si>
  <si>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</si>
  <si>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</si>
  <si>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</si>
  <si>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</si>
  <si>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</si>
  <si>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</si>
  <si>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</si>
  <si>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</si>
  <si>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</si>
  <si>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</si>
  <si>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</si>
  <si>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</si>
  <si>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</si>
  <si>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</si>
  <si>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</si>
  <si>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</si>
  <si>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</si>
  <si>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</si>
  <si>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</si>
  <si>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</si>
  <si>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</si>
  <si>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</si>
  <si>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</si>
  <si>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</si>
  <si>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</si>
  <si>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</si>
  <si>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</si>
  <si>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</si>
  <si>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</si>
  <si>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</si>
  <si>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</si>
  <si>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</si>
  <si>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</si>
  <si>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</si>
  <si>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</si>
  <si>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</si>
  <si>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</si>
  <si>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</si>
  <si>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</si>
  <si>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</si>
  <si>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</si>
  <si>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</si>
  <si>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</si>
  <si>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</si>
  <si>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</si>
  <si>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</si>
  <si>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</si>
  <si>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</si>
  <si>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</si>
  <si>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</si>
  <si>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</si>
  <si>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</si>
  <si>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</si>
  <si>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</si>
  <si>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</si>
  <si>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</si>
  <si>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</si>
  <si>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</si>
  <si>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</si>
  <si>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</si>
  <si>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</si>
  <si>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</si>
  <si>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</si>
  <si>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</si>
  <si>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</si>
  <si>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</si>
  <si>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</si>
  <si>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</si>
  <si>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</si>
  <si>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</si>
  <si>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</si>
  <si>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</si>
  <si>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</si>
  <si>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</si>
  <si>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</si>
  <si>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</si>
  <si>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</si>
  <si>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</si>
  <si>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</si>
  <si>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</si>
  <si>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</si>
  <si>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</si>
  <si>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</si>
  <si>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</si>
  <si>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</si>
  <si>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</si>
  <si>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</si>
  <si>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</si>
  <si>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</si>
  <si>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</si>
  <si>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</si>
  <si>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</si>
  <si>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</si>
  <si>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</si>
  <si>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</si>
  <si>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</si>
  <si>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</si>
  <si>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</si>
  <si>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</si>
  <si>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</si>
  <si>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</si>
  <si>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</si>
  <si>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</si>
  <si>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</si>
  <si>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</si>
  <si>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</si>
  <si>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</si>
  <si>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</si>
  <si>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</si>
  <si>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</si>
  <si>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</si>
  <si>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</si>
  <si>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</si>
  <si>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</si>
  <si>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</si>
  <si>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</si>
  <si>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</si>
  <si>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</si>
  <si>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</si>
  <si>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</si>
  <si>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</si>
  <si>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</si>
  <si>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</si>
  <si>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</si>
  <si>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</si>
  <si>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</si>
  <si>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</si>
  <si>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</si>
  <si>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</si>
  <si>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</si>
  <si>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</si>
  <si>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</si>
  <si>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</si>
  <si>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</si>
  <si>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</si>
  <si>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</si>
  <si>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</si>
  <si>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</si>
  <si>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</si>
  <si>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</si>
  <si>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</si>
  <si>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</si>
  <si>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</si>
  <si>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</si>
  <si>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</si>
  <si>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</si>
  <si>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</si>
  <si>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</si>
  <si>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</si>
  <si>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</si>
  <si>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</si>
  <si>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</si>
  <si>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</si>
  <si>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</si>
  <si>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</si>
  <si>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</si>
  <si>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</si>
  <si>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</si>
  <si>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</si>
  <si>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</si>
  <si>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</si>
  <si>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</si>
  <si>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</si>
  <si>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</si>
  <si>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</si>
  <si>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</si>
  <si>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</si>
  <si>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</si>
  <si>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</si>
  <si>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</si>
  <si>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</si>
  <si>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</si>
  <si>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</si>
  <si>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</si>
  <si>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</si>
  <si>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</si>
  <si>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</si>
  <si>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</si>
  <si>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</si>
  <si>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</si>
  <si>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</si>
  <si>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</si>
  <si>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</si>
  <si>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</si>
  <si>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</si>
  <si>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</si>
  <si>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</si>
  <si>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</si>
  <si>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</si>
  <si>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</si>
  <si>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</si>
  <si>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</si>
  <si>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</si>
  <si>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</si>
  <si>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</si>
  <si>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</si>
  <si>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</si>
  <si>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</si>
  <si>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</si>
  <si>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</si>
  <si>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</si>
  <si>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</si>
  <si>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</si>
  <si>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</si>
  <si>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</si>
  <si>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</si>
  <si>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</si>
  <si>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</si>
  <si>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</si>
  <si>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</si>
  <si>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</si>
  <si>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</si>
  <si>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</si>
  <si>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</si>
  <si>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</si>
  <si>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</si>
  <si>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</si>
  <si>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</si>
  <si>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</si>
  <si>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</si>
  <si>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</si>
  <si>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</si>
  <si>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</si>
  <si>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</si>
  <si>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</si>
  <si>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</si>
  <si>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</si>
  <si>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</si>
  <si>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</si>
  <si>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</si>
  <si>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</si>
  <si>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</si>
  <si>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</si>
  <si>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</si>
  <si>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</si>
  <si>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</si>
  <si>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</si>
  <si>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</si>
  <si>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</si>
  <si>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</si>
  <si>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</si>
  <si>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</si>
  <si>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</si>
  <si>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</si>
  <si>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</si>
  <si>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</si>
  <si>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</si>
  <si>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</si>
  <si>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</si>
  <si>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</si>
  <si>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</si>
  <si>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</si>
  <si>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</si>
  <si>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</si>
  <si>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</si>
  <si>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</si>
  <si>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</si>
  <si>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</si>
  <si>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</si>
  <si>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</si>
  <si>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</si>
  <si>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</si>
  <si>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</si>
  <si>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</si>
  <si>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</si>
  <si>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</si>
  <si>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</si>
  <si>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</si>
  <si>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</si>
  <si>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</si>
  <si>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</si>
  <si>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</si>
  <si>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</si>
  <si>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</si>
  <si>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</si>
  <si>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</si>
  <si>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</si>
  <si>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</si>
  <si>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</si>
  <si>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</si>
  <si>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</si>
  <si>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</si>
  <si>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</si>
  <si>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</si>
  <si>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</si>
  <si>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</si>
  <si>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</si>
  <si>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</si>
  <si>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</si>
  <si>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</si>
  <si>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</si>
  <si>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</si>
  <si>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</si>
  <si>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</si>
  <si>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</si>
  <si>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</si>
  <si>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</si>
  <si>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</si>
  <si>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</si>
  <si>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</si>
  <si>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</si>
  <si>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</si>
  <si>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</si>
  <si>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</si>
  <si>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</si>
  <si>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</si>
  <si>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</si>
  <si>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</si>
  <si>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</si>
  <si>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</si>
  <si>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</si>
  <si>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</si>
  <si>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</si>
  <si>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</si>
  <si>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</si>
  <si>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</si>
  <si>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</si>
  <si>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</si>
  <si>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</si>
  <si>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</si>
  <si>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</si>
  <si>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</si>
  <si>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</si>
  <si>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</si>
  <si>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</si>
  <si>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</si>
  <si>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</si>
  <si>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</si>
  <si>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</si>
  <si>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</si>
  <si>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</si>
  <si>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</si>
  <si>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</si>
  <si>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</si>
  <si>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</si>
  <si>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</si>
  <si>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</si>
  <si>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</si>
  <si>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</si>
  <si>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</si>
  <si>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</si>
  <si>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</si>
  <si>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</si>
  <si>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</si>
  <si>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</si>
  <si>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</si>
  <si>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</si>
  <si>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</si>
  <si>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</si>
  <si>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</si>
  <si>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</si>
  <si>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</si>
  <si>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</si>
  <si>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</si>
  <si>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</si>
  <si>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</si>
  <si>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</si>
  <si>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</si>
  <si>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</si>
  <si>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</si>
  <si>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</si>
  <si>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</si>
  <si>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</si>
  <si>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</si>
  <si>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</si>
  <si>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</si>
  <si>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</si>
  <si>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</si>
  <si>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</si>
  <si>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</si>
  <si>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</si>
  <si>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</si>
  <si>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</si>
  <si>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</si>
  <si>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</si>
  <si>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</si>
  <si>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</si>
  <si>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</si>
  <si>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</si>
  <si>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</si>
  <si>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</si>
  <si>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</si>
  <si>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</si>
  <si>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</si>
  <si>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</si>
  <si>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</si>
  <si>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</si>
  <si>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</si>
  <si>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</si>
  <si>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</si>
  <si>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</si>
  <si>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</si>
  <si>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</si>
  <si>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</si>
  <si>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</si>
  <si>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</si>
  <si>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</si>
  <si>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</si>
  <si>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</si>
  <si>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</si>
  <si>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</si>
  <si>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</si>
  <si>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</si>
  <si>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</si>
  <si>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</si>
  <si>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</si>
  <si>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</si>
  <si>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</si>
  <si>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</si>
  <si>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</si>
  <si>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</si>
  <si>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</si>
  <si>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</si>
  <si>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</si>
  <si>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</si>
  <si>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</si>
  <si>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</si>
  <si>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</si>
  <si>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</si>
  <si>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</si>
  <si>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</si>
  <si>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</si>
  <si>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</si>
  <si>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</si>
  <si>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</si>
  <si>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</si>
  <si>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</si>
  <si>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</si>
  <si>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</si>
  <si>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</si>
  <si>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</si>
  <si>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</si>
  <si>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</si>
  <si>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</si>
  <si>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</si>
  <si>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</si>
  <si>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</si>
  <si>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</si>
  <si>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</si>
  <si>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</si>
  <si>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</si>
  <si>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</si>
  <si>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</si>
  <si>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</si>
  <si>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</si>
  <si>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</si>
  <si>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</si>
  <si>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</si>
  <si>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</si>
  <si>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</si>
  <si>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</si>
  <si>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</si>
  <si>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</si>
  <si>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</si>
  <si>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</si>
  <si>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</si>
  <si>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</si>
  <si>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</si>
  <si>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</si>
  <si>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</si>
  <si>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</si>
  <si>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</si>
  <si>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</si>
  <si>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</si>
  <si>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</si>
  <si>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</si>
  <si>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</si>
  <si>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</si>
  <si>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</si>
  <si>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</si>
  <si>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</si>
  <si>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</si>
  <si>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</si>
  <si>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</si>
  <si>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</si>
  <si>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</si>
  <si>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</si>
  <si>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</si>
  <si>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</si>
  <si>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</si>
  <si>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</si>
  <si>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</si>
  <si>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</si>
  <si>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</si>
  <si>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</si>
  <si>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</si>
  <si>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</si>
  <si>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</si>
  <si>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</si>
  <si>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</si>
  <si>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</si>
  <si>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</si>
  <si>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</si>
  <si>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</si>
  <si>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</si>
  <si>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</si>
  <si>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</si>
  <si>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</si>
  <si>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</si>
  <si>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</si>
  <si>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</si>
  <si>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</si>
  <si>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</si>
  <si>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</si>
  <si>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</si>
  <si>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</si>
  <si>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</si>
  <si>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</si>
  <si>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</si>
  <si>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</si>
  <si>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</si>
  <si>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</si>
  <si>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</si>
  <si>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</si>
  <si>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</si>
  <si>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</si>
  <si>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</si>
  <si>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</si>
  <si>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</si>
  <si>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</si>
  <si>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</si>
  <si>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</si>
  <si>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</si>
  <si>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</si>
  <si>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</si>
  <si>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</si>
  <si>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</si>
  <si>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</si>
  <si>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</si>
  <si>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</si>
  <si>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</si>
  <si>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</si>
  <si>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</si>
  <si>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</si>
  <si>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</si>
  <si>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</si>
  <si>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</si>
  <si>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</si>
  <si>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</si>
  <si>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</si>
  <si>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</si>
  <si>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</si>
  <si>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</si>
  <si>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</si>
  <si>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</si>
  <si>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</si>
  <si>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</si>
  <si>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</si>
  <si>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</si>
  <si>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</si>
  <si>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</si>
  <si>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</si>
  <si>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</si>
  <si>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</si>
  <si>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</si>
  <si>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</si>
  <si>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</si>
  <si>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</si>
  <si>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</si>
  <si>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</si>
  <si>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</si>
  <si>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</si>
  <si>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</si>
  <si>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</si>
  <si>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</si>
  <si>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</si>
  <si>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</si>
  <si>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</si>
  <si>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</si>
  <si>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</si>
  <si>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</si>
  <si>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</si>
  <si>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</si>
  <si>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</si>
  <si>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</si>
  <si>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</si>
  <si>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</si>
  <si>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</si>
  <si>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</si>
  <si>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</si>
  <si>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</si>
  <si>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</si>
  <si>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</si>
  <si>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</si>
  <si>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</si>
  <si>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</si>
  <si>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</si>
  <si>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</si>
  <si>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</si>
  <si>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</si>
  <si>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</si>
  <si>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</si>
  <si>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</si>
  <si>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</si>
  <si>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</si>
  <si>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</si>
  <si>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</si>
  <si>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</si>
  <si>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</si>
  <si>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</si>
  <si>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</si>
  <si>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</si>
  <si>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</si>
  <si>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</si>
  <si>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</si>
  <si>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</si>
  <si>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</si>
  <si>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</si>
  <si>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</si>
  <si>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</si>
  <si>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</si>
  <si>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</si>
  <si>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</si>
  <si>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</si>
  <si>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</si>
  <si>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</si>
  <si>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</si>
  <si>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</si>
  <si>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</si>
  <si>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</si>
  <si>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</si>
  <si>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</si>
  <si>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</si>
  <si>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</si>
  <si>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</si>
  <si>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</si>
  <si>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</si>
  <si>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</si>
  <si>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</si>
  <si>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</si>
  <si>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</si>
  <si>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</si>
  <si>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</si>
  <si>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</si>
  <si>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</si>
  <si>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</si>
  <si>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</si>
  <si>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</si>
  <si>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</si>
  <si>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</si>
  <si>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</si>
  <si>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</si>
  <si>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</si>
  <si>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</si>
  <si>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</si>
  <si>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</si>
  <si>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</si>
  <si>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</si>
  <si>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</si>
  <si>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</si>
  <si>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</si>
  <si>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</si>
  <si>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</si>
  <si>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</si>
  <si>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</si>
  <si>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</si>
  <si>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</si>
  <si>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</si>
  <si>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</si>
  <si>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</si>
  <si>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</si>
  <si>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</si>
  <si>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</si>
  <si>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</si>
  <si>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</si>
  <si>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</si>
  <si>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</si>
  <si>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</si>
  <si>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</si>
  <si>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</si>
  <si>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</si>
  <si>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</si>
  <si>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</si>
  <si>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</si>
  <si>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</si>
  <si>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</si>
  <si>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</si>
  <si>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</si>
  <si>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</si>
  <si>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</si>
  <si>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</si>
  <si>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</si>
  <si>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</si>
  <si>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</si>
  <si>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</si>
  <si>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</si>
  <si>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</si>
  <si>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</si>
  <si>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</si>
  <si>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</si>
  <si>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</si>
  <si>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</si>
  <si>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</si>
  <si>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</si>
  <si>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</si>
  <si>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</si>
  <si>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</si>
  <si>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</si>
  <si>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</si>
  <si>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</si>
  <si>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</si>
  <si>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</si>
  <si>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</si>
  <si>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</si>
  <si>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</si>
  <si>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</si>
  <si>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</si>
  <si>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</si>
  <si>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</si>
  <si>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</si>
  <si>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</si>
  <si>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</si>
  <si>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</si>
  <si>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</si>
  <si>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</si>
  <si>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</si>
  <si>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</si>
  <si>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</si>
  <si>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</si>
  <si>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</si>
  <si>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</si>
  <si>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</si>
  <si>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</si>
  <si>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</si>
  <si>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</si>
  <si>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</si>
  <si>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</si>
  <si>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</si>
  <si>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</si>
  <si>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</si>
  <si>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</si>
  <si>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</si>
  <si>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</si>
  <si>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</si>
  <si>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</si>
  <si>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</si>
  <si>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</si>
  <si>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</si>
  <si>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</si>
  <si>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</si>
  <si>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</si>
  <si>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</si>
  <si>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</si>
  <si>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</si>
  <si>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</si>
  <si>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</si>
  <si>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</si>
  <si>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</si>
  <si>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</si>
  <si>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</si>
  <si>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</si>
  <si>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</si>
  <si>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</si>
  <si>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</si>
  <si>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</si>
  <si>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</si>
  <si>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</si>
  <si>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</si>
  <si>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</si>
  <si>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</si>
  <si>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</si>
  <si>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</si>
  <si>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</si>
  <si>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</si>
  <si>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</si>
  <si>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</si>
  <si>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</si>
  <si>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</si>
  <si>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</si>
  <si>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</si>
  <si>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</si>
  <si>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</si>
  <si>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</si>
  <si>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</si>
  <si>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</si>
  <si>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</si>
  <si>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</si>
  <si>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</si>
  <si>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</si>
  <si>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</si>
  <si>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</si>
  <si>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</si>
  <si>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</si>
  <si>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</si>
  <si>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</si>
  <si>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</si>
  <si>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</si>
  <si>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</si>
  <si>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</si>
  <si>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</si>
  <si>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</si>
  <si>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</si>
  <si>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</si>
  <si>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</si>
  <si>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</si>
  <si>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</si>
  <si>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</si>
  <si>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</si>
  <si>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</si>
  <si>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</si>
  <si>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</si>
  <si>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</si>
  <si>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</si>
  <si>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</si>
  <si>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</si>
  <si>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</si>
  <si>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</si>
  <si>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</si>
  <si>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</si>
  <si>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</si>
  <si>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</si>
  <si>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</si>
  <si>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</si>
  <si>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</si>
  <si>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</si>
  <si>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</si>
  <si>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</si>
  <si>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</si>
  <si>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</si>
  <si>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</si>
  <si>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</si>
  <si>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</si>
  <si>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</si>
  <si>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</si>
  <si>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</si>
  <si>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</si>
  <si>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</si>
  <si>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</si>
  <si>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</si>
  <si>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</si>
  <si>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</si>
  <si>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</si>
  <si>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</si>
  <si>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</si>
  <si>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</si>
  <si>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</si>
  <si>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</si>
  <si>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</si>
  <si>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</si>
  <si>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</si>
  <si>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</si>
  <si>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</si>
  <si>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</si>
  <si>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</si>
  <si>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</si>
  <si>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</si>
  <si>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</si>
  <si>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</si>
  <si>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</si>
  <si>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</si>
  <si>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</si>
  <si>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</si>
  <si>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</si>
  <si>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</si>
  <si>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</si>
  <si>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</si>
  <si>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</si>
  <si>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</si>
  <si>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</si>
  <si>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</si>
  <si>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</si>
  <si>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</si>
  <si>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</si>
  <si>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</si>
  <si>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</si>
  <si>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</si>
  <si>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</si>
  <si>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</si>
  <si>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</si>
  <si>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</si>
  <si>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</si>
  <si>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</si>
  <si>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</si>
  <si>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</si>
  <si>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</si>
  <si>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</si>
  <si>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</si>
  <si>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</si>
  <si>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</si>
  <si>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</si>
  <si>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</si>
  <si>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</si>
  <si>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</si>
  <si>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</si>
  <si>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</si>
  <si>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</si>
  <si>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</si>
  <si>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</si>
  <si>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</si>
  <si>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</si>
  <si>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</si>
  <si>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</si>
  <si>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</si>
  <si>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</si>
  <si>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</si>
  <si>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</si>
  <si>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</si>
  <si>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</si>
  <si>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</si>
  <si>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</si>
  <si>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</si>
  <si>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</si>
  <si>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</si>
  <si>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</si>
  <si>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</si>
  <si>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</si>
  <si>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</si>
  <si>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</si>
  <si>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</si>
  <si>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</si>
  <si>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</si>
  <si>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</si>
  <si>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</si>
  <si>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</si>
  <si>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</si>
  <si>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</si>
  <si>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</si>
  <si>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</si>
  <si>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</si>
  <si>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</si>
  <si>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</si>
  <si>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</si>
  <si>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</si>
  <si>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</si>
  <si>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</si>
  <si>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</si>
  <si>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</si>
  <si>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</si>
  <si>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</si>
  <si>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</si>
  <si>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</si>
  <si>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</si>
  <si>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</si>
  <si>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</si>
  <si>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</si>
  <si>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</si>
  <si>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</si>
  <si>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</si>
  <si>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</si>
  <si>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</si>
  <si>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</si>
  <si>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</si>
  <si>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</si>
  <si>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</si>
  <si>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</si>
  <si>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</si>
  <si>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</si>
  <si>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</si>
  <si>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</si>
  <si>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</si>
  <si>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</si>
  <si>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</si>
  <si>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</si>
  <si>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</si>
  <si>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</si>
  <si>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</si>
  <si>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</si>
  <si>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</si>
  <si>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</si>
  <si>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</si>
  <si>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</si>
  <si>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</si>
  <si>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</si>
  <si>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</si>
  <si>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</si>
  <si>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</si>
  <si>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</si>
  <si>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</si>
  <si>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</si>
  <si>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</si>
  <si>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</si>
  <si>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</si>
  <si>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</si>
  <si>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</si>
  <si>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</si>
  <si>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</si>
  <si>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</si>
  <si>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</si>
  <si>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</si>
  <si>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</si>
  <si>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</si>
  <si>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</si>
  <si>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</si>
  <si>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</si>
  <si>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</si>
  <si>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</si>
  <si>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</si>
  <si>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</si>
  <si>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</si>
  <si>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</si>
  <si>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</si>
  <si>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</si>
  <si>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</si>
  <si>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</si>
  <si>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</si>
  <si>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</si>
  <si>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</si>
  <si>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</si>
  <si>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</si>
  <si>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</si>
  <si>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</si>
  <si>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</si>
  <si>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</si>
  <si>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</si>
  <si>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</si>
  <si>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</si>
  <si>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</si>
  <si>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</si>
  <si>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</si>
  <si>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</si>
  <si>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</si>
  <si>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</si>
  <si>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</si>
  <si>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</si>
  <si>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</si>
  <si>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</si>
  <si>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</si>
  <si>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</si>
  <si>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</si>
  <si>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</si>
  <si>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</si>
  <si>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</si>
  <si>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</si>
  <si>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</si>
  <si>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</si>
  <si>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</si>
  <si>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</si>
  <si>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</si>
  <si>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</si>
  <si>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</si>
  <si>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</si>
  <si>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</si>
  <si>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</si>
  <si>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</si>
  <si>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</si>
  <si>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</si>
  <si>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</si>
  <si>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</si>
  <si>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</si>
  <si>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</si>
  <si>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</si>
  <si>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</si>
  <si>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</si>
  <si>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</si>
  <si>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</si>
  <si>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</si>
  <si>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</si>
  <si>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</si>
  <si>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</si>
  <si>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</si>
  <si>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</si>
  <si>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</si>
  <si>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</si>
  <si>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</si>
  <si>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</si>
  <si>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</si>
  <si>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</si>
  <si>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</si>
  <si>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</si>
  <si>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</si>
  <si>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</si>
  <si>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</si>
  <si>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</si>
  <si>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</si>
  <si>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</si>
  <si>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</si>
  <si>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</si>
  <si>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</si>
  <si>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</si>
  <si>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</si>
  <si>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</si>
  <si>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</si>
  <si>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</si>
  <si>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</si>
  <si>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</si>
  <si>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</si>
  <si>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</si>
  <si>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</si>
  <si>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</si>
  <si>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</si>
  <si>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</si>
  <si>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</si>
  <si>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</si>
  <si>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</si>
  <si>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</si>
  <si>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</si>
  <si>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</si>
  <si>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</si>
  <si>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</si>
  <si>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</si>
  <si>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</si>
  <si>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</si>
  <si>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</si>
  <si>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</si>
  <si>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</si>
  <si>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</si>
  <si>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</si>
  <si>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</si>
  <si>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</si>
  <si>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</si>
  <si>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</si>
  <si>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</si>
  <si>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</si>
  <si>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</si>
  <si>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</si>
  <si>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</si>
  <si>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</si>
  <si>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</si>
  <si>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</si>
  <si>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</si>
  <si>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</si>
  <si>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</si>
  <si>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</si>
  <si>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</si>
  <si>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</si>
  <si>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</si>
  <si>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</si>
  <si>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</si>
  <si>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</si>
  <si>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</si>
  <si>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</si>
  <si>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</si>
  <si>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</si>
  <si>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</si>
  <si>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</si>
  <si>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</si>
  <si>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</si>
  <si>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</si>
  <si>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</si>
  <si>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</si>
  <si>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</si>
  <si>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</si>
  <si>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</si>
  <si>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</si>
  <si>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</si>
  <si>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</si>
  <si>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</si>
  <si>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</si>
  <si>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</si>
  <si>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</si>
  <si>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</si>
  <si>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</si>
  <si>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</si>
  <si>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</si>
  <si>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</si>
  <si>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</si>
  <si>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</si>
  <si>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</si>
  <si>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</si>
  <si>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</si>
  <si>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</si>
  <si>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</si>
  <si>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</si>
  <si>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</si>
  <si>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</si>
  <si>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</si>
  <si>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</si>
  <si>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</si>
  <si>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</si>
  <si>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</si>
  <si>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</si>
  <si>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</si>
  <si>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</si>
  <si>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</si>
  <si>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</si>
  <si>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</si>
  <si>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</si>
  <si>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</si>
  <si>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</si>
  <si>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</si>
  <si>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</si>
  <si>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</si>
  <si>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</si>
  <si>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</si>
  <si>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</si>
  <si>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</si>
  <si>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</si>
  <si>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</si>
  <si>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</si>
  <si>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</si>
  <si>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</si>
  <si>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</si>
  <si>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</si>
  <si>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</si>
  <si>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</si>
  <si>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</si>
  <si>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</si>
  <si>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</si>
  <si>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</si>
  <si>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</si>
  <si>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</si>
  <si>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</si>
  <si>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</si>
  <si>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</si>
  <si>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</si>
  <si>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</si>
  <si>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</si>
  <si>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</si>
  <si>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</si>
  <si>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</si>
  <si>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</si>
  <si>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</si>
  <si>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</si>
  <si>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</si>
  <si>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</si>
  <si>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</si>
  <si>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</si>
  <si>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</si>
  <si>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</si>
  <si>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</si>
  <si>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</si>
  <si>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</si>
  <si>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</si>
  <si>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</si>
  <si>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</si>
  <si>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</si>
  <si>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</si>
  <si>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</si>
  <si>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</si>
  <si>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</si>
  <si>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</si>
  <si>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</si>
  <si>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</si>
  <si>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</si>
  <si>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</si>
  <si>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</si>
  <si>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</si>
  <si>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</si>
  <si>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</si>
  <si>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</si>
  <si>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</si>
  <si>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</si>
  <si>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</si>
  <si>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</si>
  <si>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</si>
  <si>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</si>
  <si>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</si>
  <si>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</si>
  <si>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</si>
  <si>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</si>
  <si>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</si>
  <si>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</si>
  <si>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</si>
  <si>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</si>
  <si>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</si>
  <si>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</si>
  <si>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</si>
  <si>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</si>
  <si>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</si>
  <si>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</si>
  <si>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</si>
  <si>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</si>
  <si>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</si>
  <si>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</si>
  <si>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</si>
  <si>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</si>
  <si>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</si>
  <si>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</si>
  <si>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</si>
  <si>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</si>
  <si>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</si>
  <si>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</si>
  <si>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</si>
  <si>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</si>
  <si>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</si>
  <si>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</si>
  <si>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</si>
  <si>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</si>
  <si>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</si>
  <si>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</si>
  <si>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</si>
  <si>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</si>
  <si>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</si>
  <si>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</si>
  <si>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</si>
  <si>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</si>
  <si>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</si>
  <si>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</si>
  <si>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</si>
  <si>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</si>
  <si>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</si>
  <si>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</si>
  <si>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</si>
  <si>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</si>
  <si>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</si>
  <si>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</si>
  <si>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</si>
  <si>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</si>
  <si>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</si>
  <si>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</si>
  <si>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</si>
  <si>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</si>
  <si>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</si>
  <si>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</si>
  <si>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</si>
  <si>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</si>
  <si>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</si>
  <si>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</si>
  <si>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</si>
  <si>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</si>
  <si>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</si>
  <si>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</si>
  <si>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</si>
  <si>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</si>
  <si>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</si>
  <si>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</si>
  <si>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</si>
  <si>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</si>
  <si>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</si>
  <si>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</si>
  <si>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</si>
  <si>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</si>
  <si>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</si>
  <si>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</si>
  <si>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</si>
  <si>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</si>
  <si>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</si>
  <si>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</si>
  <si>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</si>
  <si>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</si>
  <si>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</si>
  <si>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</si>
  <si>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</si>
  <si>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</si>
  <si>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</si>
  <si>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</si>
  <si>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</si>
  <si>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</si>
  <si>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</si>
  <si>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</si>
  <si>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</si>
  <si>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</si>
  <si>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</si>
  <si>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</si>
  <si>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</si>
  <si>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</si>
  <si>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</si>
  <si>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</si>
  <si>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</si>
  <si>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</si>
  <si>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</si>
  <si>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</si>
  <si>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</si>
  <si>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</si>
  <si>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</si>
  <si>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</si>
  <si>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</si>
  <si>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</si>
  <si>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</si>
  <si>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</si>
  <si>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</si>
  <si>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</si>
  <si>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</si>
  <si>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</si>
  <si>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</si>
  <si>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</si>
  <si>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</si>
  <si>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</si>
  <si>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</si>
  <si>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</si>
  <si>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</si>
  <si>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</si>
  <si>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</si>
  <si>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</si>
  <si>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</si>
  <si>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</si>
  <si>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</si>
  <si>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</si>
  <si>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</si>
  <si>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</si>
  <si>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</si>
  <si>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</si>
  <si>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</si>
  <si>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</si>
  <si>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</si>
  <si>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</si>
  <si>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</si>
  <si>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</si>
  <si>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</si>
  <si>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</si>
  <si>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</si>
  <si>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</si>
  <si>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</si>
  <si>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</si>
  <si>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</si>
  <si>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</si>
  <si>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</si>
  <si>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</si>
  <si>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</si>
  <si>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</si>
  <si>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</si>
  <si>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</si>
  <si>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</si>
  <si>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</si>
  <si>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</si>
  <si>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</si>
  <si>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</si>
  <si>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</si>
  <si>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</si>
  <si>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</si>
  <si>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</si>
  <si>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</si>
  <si>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</si>
  <si>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</si>
  <si>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</si>
  <si>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</si>
  <si>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</si>
  <si>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</si>
  <si>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</si>
  <si>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</si>
  <si>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</si>
  <si>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</si>
  <si>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</si>
  <si>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</si>
  <si>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</si>
  <si>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</si>
  <si>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</si>
  <si>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</si>
  <si>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</si>
  <si>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</si>
  <si>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</si>
  <si>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</si>
  <si>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</si>
  <si>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</si>
  <si>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</si>
  <si>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</si>
  <si>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</si>
  <si>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</si>
  <si>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</si>
  <si>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</si>
  <si>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</si>
  <si>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</si>
  <si>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</si>
  <si>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</si>
  <si>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</si>
  <si>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</si>
  <si>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</si>
  <si>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</si>
  <si>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</si>
  <si>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</si>
  <si>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</si>
  <si>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</si>
  <si>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</si>
  <si>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</si>
  <si>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</si>
  <si>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</si>
  <si>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</si>
  <si>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</si>
  <si>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</si>
  <si>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</si>
  <si>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</si>
  <si>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</si>
  <si>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</si>
  <si>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</si>
  <si>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</si>
  <si>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</si>
  <si>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</si>
  <si>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</si>
  <si>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</si>
  <si>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</si>
  <si>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</si>
  <si>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</si>
  <si>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</si>
  <si>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</si>
  <si>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</si>
  <si>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</si>
  <si>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</si>
  <si>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</si>
  <si>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</si>
  <si>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</si>
  <si>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</si>
  <si>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</si>
  <si>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</si>
  <si>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</si>
  <si>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</si>
  <si>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</si>
  <si>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</si>
  <si>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</si>
  <si>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</si>
  <si>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</si>
  <si>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</si>
  <si>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</si>
  <si>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</si>
  <si>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</si>
  <si>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</si>
  <si>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</si>
  <si>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</si>
  <si>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</si>
  <si>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</si>
  <si>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</si>
  <si>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</si>
  <si>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</si>
  <si>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</si>
  <si>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</si>
  <si>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</si>
  <si>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</si>
  <si>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</si>
  <si>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</si>
  <si>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</si>
  <si>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</si>
  <si>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</si>
  <si>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</si>
  <si>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</si>
  <si>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</si>
  <si>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</si>
  <si>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</si>
  <si>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</si>
  <si>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</si>
  <si>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</si>
  <si>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</si>
  <si>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</si>
  <si>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</si>
  <si>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</si>
  <si>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</si>
  <si>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</si>
  <si>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</si>
  <si>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</si>
  <si>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</si>
  <si>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</si>
  <si>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</si>
  <si>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</si>
  <si>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</si>
  <si>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</si>
  <si>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</si>
  <si>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</si>
  <si>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</si>
  <si>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</si>
  <si>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</si>
  <si>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</si>
  <si>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</si>
  <si>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</si>
  <si>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</si>
  <si>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</si>
  <si>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</si>
  <si>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</si>
  <si>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</si>
  <si>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</si>
  <si>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</si>
  <si>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</si>
  <si>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</si>
  <si>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</si>
  <si>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</si>
  <si>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</si>
  <si>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</si>
  <si>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</si>
  <si>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</si>
  <si>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</si>
  <si>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</si>
  <si>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</si>
  <si>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</si>
  <si>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</si>
  <si>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</si>
  <si>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</si>
  <si>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</si>
  <si>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</si>
  <si>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</si>
  <si>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</si>
  <si>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</si>
  <si>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</si>
  <si>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</si>
  <si>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</si>
  <si>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</si>
  <si>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</si>
  <si>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</si>
  <si>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</si>
  <si>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</si>
  <si>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</si>
  <si>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</si>
  <si>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</si>
  <si>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</si>
  <si>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</si>
  <si>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</si>
  <si>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</si>
  <si>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</si>
  <si>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</si>
  <si>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</si>
  <si>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</si>
  <si>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</si>
  <si>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</si>
  <si>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</si>
  <si>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</si>
  <si>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</si>
  <si>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</si>
  <si>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</si>
  <si>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</si>
  <si>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</si>
  <si>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</si>
  <si>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</si>
  <si>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</si>
  <si>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</si>
  <si>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</si>
  <si>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</si>
  <si>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</si>
  <si>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</si>
  <si>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</si>
  <si>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</si>
  <si>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</si>
  <si>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</si>
  <si>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</si>
  <si>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</si>
  <si>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</si>
  <si>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</si>
  <si>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</si>
  <si>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</si>
  <si>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</si>
  <si>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</si>
  <si>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</si>
  <si>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</si>
  <si>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</si>
  <si>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</si>
  <si>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</si>
  <si>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</si>
  <si>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</si>
  <si>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</si>
  <si>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</si>
  <si>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</si>
  <si>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</si>
  <si>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</si>
  <si>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</si>
  <si>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</si>
  <si>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</si>
  <si>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</si>
  <si>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</si>
  <si>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</si>
  <si>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</si>
  <si>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</si>
  <si>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</si>
  <si>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</si>
  <si>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</si>
  <si>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</si>
  <si>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</si>
  <si>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</si>
  <si>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</si>
  <si>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</si>
  <si>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</si>
  <si>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</si>
  <si>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</si>
  <si>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</si>
  <si>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</si>
  <si>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</si>
  <si>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</si>
  <si>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</si>
  <si>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</si>
  <si>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</si>
  <si>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</si>
  <si>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</si>
  <si>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</si>
  <si>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</si>
  <si>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</si>
  <si>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</si>
  <si>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</si>
  <si>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</si>
  <si>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</si>
  <si>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</si>
  <si>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</si>
  <si>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</si>
  <si>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</si>
  <si>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</si>
  <si>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</si>
  <si>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</si>
  <si>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</si>
  <si>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</si>
  <si>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</si>
  <si>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</si>
  <si>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</si>
  <si>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</si>
  <si>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</si>
  <si>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</si>
  <si>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</si>
  <si>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</si>
  <si>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</si>
  <si>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</si>
  <si>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</si>
  <si>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</si>
  <si>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</si>
  <si>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</si>
  <si>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</si>
  <si>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</si>
  <si>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</si>
  <si>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</si>
  <si>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</si>
  <si>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</si>
  <si>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</si>
  <si>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</si>
  <si>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</si>
  <si>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</si>
  <si>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</si>
  <si>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</si>
  <si>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</si>
  <si>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</si>
  <si>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</si>
  <si>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</si>
  <si>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</si>
  <si>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</si>
  <si>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</si>
  <si>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</si>
  <si>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</si>
  <si>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</si>
  <si>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</si>
  <si>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</si>
  <si>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</si>
  <si>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</si>
  <si>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</si>
  <si>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</si>
  <si>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</si>
  <si>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</si>
  <si>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</si>
  <si>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</si>
  <si>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</si>
  <si>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</si>
  <si>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</si>
  <si>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</si>
  <si>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</si>
  <si>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</si>
  <si>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</si>
  <si>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</si>
  <si>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</si>
  <si>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</si>
  <si>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</si>
  <si>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</si>
  <si>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</si>
  <si>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</si>
  <si>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</si>
  <si>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</si>
  <si>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</si>
  <si>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</si>
  <si>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</si>
  <si>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</si>
  <si>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</si>
  <si>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</si>
  <si>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</si>
  <si>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</si>
  <si>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</si>
  <si>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</si>
  <si>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</si>
  <si>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</si>
  <si>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</si>
  <si>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</si>
  <si>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</si>
  <si>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</si>
  <si>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</si>
  <si>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</si>
  <si>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</si>
  <si>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</si>
  <si>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</si>
  <si>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</si>
  <si>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</si>
  <si>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</si>
  <si>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</si>
  <si>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</si>
  <si>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</si>
  <si>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</si>
  <si>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</si>
  <si>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</si>
  <si>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</si>
  <si>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</si>
  <si>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</si>
  <si>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</si>
  <si>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</si>
  <si>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</si>
  <si>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</si>
  <si>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</si>
  <si>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</si>
  <si>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</si>
  <si>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</si>
  <si>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</si>
  <si>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</si>
  <si>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</si>
  <si>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</si>
  <si>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</si>
  <si>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</si>
  <si>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</si>
  <si>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</si>
  <si>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</si>
  <si>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</si>
  <si>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</si>
  <si>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</si>
  <si>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</si>
  <si>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</si>
  <si>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</si>
  <si>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</si>
  <si>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</si>
  <si>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</si>
  <si>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</si>
  <si>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</si>
  <si>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</si>
  <si>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</si>
  <si>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</si>
  <si>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</si>
  <si>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</si>
  <si>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</si>
  <si>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</si>
  <si>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</si>
  <si>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</si>
  <si>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</si>
  <si>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</si>
  <si>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</si>
  <si>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</si>
  <si>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</si>
  <si>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</si>
  <si>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</si>
  <si>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</si>
  <si>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</si>
  <si>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</si>
  <si>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</si>
  <si>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</si>
  <si>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</si>
  <si>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</si>
  <si>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</si>
  <si>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</si>
  <si>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</si>
  <si>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</si>
  <si>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</si>
  <si>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</si>
  <si>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</si>
  <si>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</si>
  <si>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</si>
  <si>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</si>
  <si>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</si>
  <si>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</si>
  <si>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</si>
  <si>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</si>
  <si>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</si>
  <si>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</si>
  <si>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</si>
  <si>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</si>
  <si>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</si>
  <si>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</si>
  <si>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</si>
  <si>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</si>
  <si>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</si>
  <si>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</si>
  <si>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</si>
  <si>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</si>
  <si>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</si>
  <si>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</si>
  <si>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</si>
  <si>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</si>
  <si>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</si>
  <si>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</si>
  <si>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</si>
  <si>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</si>
  <si>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</si>
  <si>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</si>
  <si>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</si>
  <si>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</si>
  <si>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</si>
  <si>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</si>
  <si>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</si>
  <si>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</si>
  <si>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</si>
  <si>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</si>
  <si>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</si>
  <si>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</si>
  <si>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</si>
  <si>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</si>
  <si>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</si>
  <si>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</si>
  <si>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</si>
  <si>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</si>
  <si>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</si>
  <si>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</si>
  <si>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</si>
  <si>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</si>
  <si>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</si>
  <si>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</si>
  <si>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</si>
  <si>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</si>
  <si>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</si>
  <si>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</si>
  <si>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</si>
  <si>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</si>
  <si>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</si>
  <si>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</si>
  <si>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</si>
  <si>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</si>
  <si>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</si>
  <si>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</si>
  <si>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</si>
  <si>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</si>
  <si>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</si>
  <si>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</si>
  <si>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</si>
  <si>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</si>
  <si>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</si>
  <si>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</si>
  <si>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</si>
  <si>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</si>
  <si>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</si>
  <si>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</si>
  <si>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</si>
  <si>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</si>
  <si>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</si>
  <si>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</si>
  <si>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</si>
  <si>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</si>
  <si>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</si>
  <si>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</si>
  <si>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</si>
  <si>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</si>
  <si>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</si>
  <si>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</si>
  <si>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</si>
  <si>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</si>
  <si>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</si>
  <si>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</si>
  <si>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</si>
  <si>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</si>
  <si>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</si>
  <si>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</si>
  <si>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</si>
  <si>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</si>
  <si>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</si>
  <si>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</si>
  <si>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</si>
  <si>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</si>
  <si>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</si>
  <si>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</si>
  <si>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</si>
  <si>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</si>
  <si>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</si>
  <si>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</si>
  <si>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</si>
  <si>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</si>
  <si>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</si>
  <si>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</si>
  <si>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</si>
  <si>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</si>
  <si>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</si>
  <si>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</si>
  <si>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</si>
  <si>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</si>
  <si>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</si>
  <si>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</si>
  <si>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</si>
  <si>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</si>
  <si>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</si>
  <si>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</si>
  <si>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</si>
  <si>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</si>
  <si>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</si>
  <si>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</si>
  <si>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</si>
  <si>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</si>
  <si>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</si>
  <si>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</si>
  <si>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</si>
  <si>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</si>
  <si>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</si>
  <si>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</si>
  <si>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</si>
  <si>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</si>
  <si>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</si>
  <si>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</si>
  <si>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</si>
  <si>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</si>
  <si>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</si>
  <si>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</si>
  <si>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</si>
  <si>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</si>
  <si>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</si>
  <si>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</si>
  <si>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</si>
  <si>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</si>
  <si>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</si>
  <si>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</si>
  <si>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</si>
  <si>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</si>
  <si>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</si>
  <si>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</si>
  <si>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</si>
  <si>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</si>
  <si>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</si>
  <si>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</si>
  <si>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</si>
  <si>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</si>
  <si>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</si>
  <si>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</si>
  <si>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</si>
  <si>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</si>
  <si>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</si>
  <si>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</si>
  <si>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</si>
  <si>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</si>
  <si>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</si>
  <si>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</si>
  <si>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</si>
  <si>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</si>
  <si>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</si>
  <si>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</si>
  <si>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</si>
  <si>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</si>
  <si>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</si>
  <si>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</si>
  <si>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</si>
  <si>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</si>
  <si>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</si>
  <si>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</si>
  <si>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</si>
  <si>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</si>
  <si>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</si>
  <si>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</si>
  <si>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</si>
  <si>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</si>
  <si>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</si>
  <si>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</si>
  <si>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</si>
  <si>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</si>
  <si>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</si>
  <si>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</si>
  <si>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</si>
  <si>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</si>
  <si>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</si>
  <si>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</si>
  <si>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</si>
  <si>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</si>
  <si>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</si>
  <si>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</si>
  <si>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</si>
  <si>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</si>
  <si>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</si>
  <si>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</si>
  <si>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</si>
  <si>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</si>
  <si>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</si>
  <si>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</si>
  <si>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</si>
  <si>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</si>
  <si>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</si>
  <si>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</si>
  <si>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</si>
  <si>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</si>
  <si>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</si>
  <si>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</si>
  <si>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</si>
  <si>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</si>
  <si>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</si>
  <si>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</si>
  <si>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</si>
  <si>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</si>
  <si>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</si>
  <si>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</si>
  <si>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</si>
  <si>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</si>
  <si>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</si>
  <si>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</si>
  <si>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</si>
  <si>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</si>
  <si>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</si>
  <si>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</si>
  <si>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</si>
  <si>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</si>
  <si>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</si>
  <si>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</si>
  <si>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</si>
  <si>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</si>
  <si>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</si>
  <si>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</si>
  <si>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</si>
  <si>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</si>
  <si>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</si>
  <si>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</si>
  <si>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</si>
  <si>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</si>
  <si>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</si>
  <si>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</si>
  <si>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</si>
  <si>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</si>
  <si>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</si>
  <si>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</si>
  <si>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</si>
  <si>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</si>
  <si>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</si>
  <si>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</si>
  <si>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</si>
  <si>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</si>
  <si>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</si>
  <si>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</si>
  <si>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</si>
  <si>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</si>
  <si>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</si>
  <si>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</si>
  <si>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</si>
  <si>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</si>
  <si>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</si>
  <si>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</si>
  <si>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</si>
  <si>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</si>
  <si>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</si>
  <si>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</si>
  <si>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</si>
  <si>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</si>
  <si>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</si>
  <si>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</si>
  <si>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</si>
  <si>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</si>
  <si>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</si>
  <si>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</si>
  <si>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</si>
  <si>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</si>
  <si>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</si>
  <si>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</si>
  <si>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</si>
  <si>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</si>
  <si>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</si>
  <si>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</si>
  <si>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</si>
  <si>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</si>
  <si>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</si>
  <si>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</si>
  <si>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</si>
  <si>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</si>
  <si>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</si>
  <si>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</si>
  <si>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</si>
  <si>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</si>
  <si>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</si>
  <si>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</si>
  <si>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</si>
  <si>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</si>
  <si>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</si>
  <si>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</si>
  <si>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</si>
  <si>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</si>
  <si>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</si>
  <si>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</si>
  <si>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</si>
  <si>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</si>
  <si>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</si>
  <si>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</si>
  <si>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</si>
  <si>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</si>
  <si>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</si>
  <si>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</si>
  <si>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</si>
  <si>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</si>
  <si>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</si>
  <si>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</si>
  <si>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</si>
  <si>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</si>
  <si>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</si>
  <si>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</si>
  <si>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</si>
  <si>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</si>
  <si>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</si>
  <si>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</si>
  <si>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</si>
  <si>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</si>
  <si>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</si>
  <si>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</si>
  <si>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</si>
  <si>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</si>
  <si>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</si>
  <si>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</si>
  <si>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</si>
  <si>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</si>
  <si>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</si>
  <si>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</si>
  <si>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</si>
  <si>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</si>
  <si>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</si>
  <si>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</si>
  <si>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</si>
  <si>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</si>
  <si>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</si>
  <si>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</si>
  <si>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</si>
  <si>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</si>
  <si>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</si>
  <si>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</si>
  <si>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</si>
  <si>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</si>
  <si>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</si>
  <si>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</si>
  <si>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</si>
  <si>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</si>
  <si>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</si>
  <si>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</si>
  <si>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</si>
  <si>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</si>
  <si>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</si>
  <si>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</si>
  <si>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</si>
  <si>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</si>
  <si>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</si>
  <si>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</si>
  <si>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</si>
  <si>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</si>
  <si>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</si>
  <si>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</si>
  <si>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</si>
  <si>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</si>
  <si>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</si>
  <si>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</si>
  <si>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</si>
  <si>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</si>
  <si>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</si>
  <si>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</si>
  <si>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</si>
  <si>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</si>
  <si>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</si>
  <si>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</si>
  <si>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</si>
  <si>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</si>
  <si>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</si>
  <si>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</si>
  <si>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</si>
  <si>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</si>
  <si>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</si>
  <si>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</si>
  <si>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</si>
  <si>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</si>
  <si>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</si>
  <si>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</si>
  <si>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</si>
  <si>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</si>
  <si>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</si>
  <si>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</si>
  <si>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</si>
  <si>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</si>
  <si>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</si>
  <si>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</si>
  <si>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</si>
  <si>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</si>
  <si>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</si>
  <si>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</si>
  <si>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</si>
  <si>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</si>
  <si>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</si>
  <si>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</si>
  <si>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</si>
  <si>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</si>
  <si>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</si>
  <si>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</si>
  <si>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</si>
  <si>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</si>
  <si>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</si>
  <si>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</si>
  <si>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</si>
  <si>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</si>
  <si>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</si>
  <si>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</si>
  <si>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</si>
  <si>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</si>
  <si>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</si>
  <si>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</si>
  <si>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</si>
  <si>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</si>
  <si>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</si>
  <si>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</si>
  <si>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</si>
  <si>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</si>
  <si>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</si>
  <si>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</si>
  <si>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</si>
  <si>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</si>
  <si>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</si>
  <si>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</si>
  <si>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</si>
  <si>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</si>
  <si>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</si>
  <si>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</si>
  <si>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</si>
  <si>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</si>
  <si>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</si>
  <si>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</si>
  <si>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</si>
  <si>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</si>
  <si>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</si>
  <si>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</si>
  <si>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</si>
  <si>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</si>
  <si>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</si>
  <si>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</si>
  <si>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</si>
  <si>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</si>
  <si>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</si>
  <si>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</si>
  <si>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</si>
  <si>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</si>
  <si>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</si>
  <si>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</si>
  <si>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</si>
  <si>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</si>
  <si>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</si>
  <si>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</si>
  <si>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</si>
  <si>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</si>
  <si>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</si>
  <si>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</si>
  <si>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</si>
  <si>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</si>
  <si>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</si>
  <si>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</si>
  <si>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</si>
  <si>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</si>
  <si>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</si>
  <si>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</si>
  <si>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</si>
  <si>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</si>
  <si>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</si>
  <si>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</si>
  <si>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</si>
  <si>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</si>
  <si>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</si>
  <si>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</si>
  <si>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</si>
  <si>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</si>
  <si>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</si>
  <si>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</si>
  <si>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</si>
  <si>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</si>
  <si>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</si>
  <si>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</si>
  <si>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</si>
  <si>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</si>
  <si>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</si>
  <si>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</si>
  <si>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</si>
  <si>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</si>
  <si>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</si>
  <si>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</si>
  <si>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</si>
  <si>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</si>
  <si>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</si>
  <si>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</si>
  <si>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</si>
  <si>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</si>
  <si>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</si>
  <si>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</si>
  <si>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</si>
  <si>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</si>
  <si>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</si>
  <si>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</si>
  <si>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</si>
  <si>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</si>
  <si>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</si>
  <si>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</si>
  <si>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</si>
  <si>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</si>
  <si>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</si>
  <si>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</si>
  <si>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</si>
  <si>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</si>
  <si>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</si>
  <si>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</si>
  <si>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</si>
  <si>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</si>
  <si>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</si>
  <si>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</si>
  <si>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</si>
  <si>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</si>
  <si>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</si>
  <si>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</si>
  <si>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</si>
  <si>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</si>
  <si>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</si>
  <si>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</si>
  <si>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</si>
  <si>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</si>
  <si>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</si>
  <si>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</si>
  <si>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</si>
  <si>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</si>
  <si>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</si>
  <si>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</si>
  <si>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</si>
  <si>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</si>
  <si>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</si>
  <si>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</si>
  <si>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</si>
  <si>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</si>
  <si>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</si>
  <si>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</si>
  <si>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</si>
  <si>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</si>
  <si>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</si>
  <si>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</si>
  <si>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</si>
  <si>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</si>
  <si>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</si>
  <si>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</si>
  <si>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</si>
  <si>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</si>
  <si>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</si>
  <si>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</si>
  <si>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</si>
  <si>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</si>
  <si>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</si>
  <si>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</si>
  <si>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</si>
  <si>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</si>
  <si>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</si>
  <si>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</si>
  <si>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</si>
  <si>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</si>
  <si>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</si>
  <si>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</si>
  <si>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</si>
  <si>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</si>
  <si>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</si>
  <si>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</si>
  <si>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</si>
  <si>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</si>
  <si>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</si>
  <si>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</si>
  <si>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</si>
  <si>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</si>
  <si>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</si>
  <si>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</si>
  <si>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</si>
  <si>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</si>
  <si>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</si>
  <si>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</si>
  <si>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</si>
  <si>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</si>
  <si>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</si>
  <si>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</si>
  <si>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</si>
  <si>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</si>
  <si>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</si>
  <si>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</si>
  <si>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</si>
  <si>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</si>
  <si>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</si>
  <si>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</si>
  <si>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</si>
  <si>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</si>
  <si>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</si>
  <si>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</si>
  <si>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</si>
  <si>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</si>
  <si>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</si>
  <si>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</si>
  <si>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</si>
  <si>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</si>
  <si>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</si>
  <si>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</si>
  <si>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</si>
  <si>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</si>
  <si>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</si>
  <si>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</si>
  <si>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</si>
  <si>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</si>
  <si>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</si>
  <si>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</si>
  <si>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</si>
  <si>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</si>
  <si>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</si>
  <si>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</si>
  <si>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</si>
  <si>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</si>
  <si>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</si>
  <si>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</si>
  <si>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</si>
  <si>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</si>
  <si>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</si>
  <si>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</si>
  <si>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</si>
  <si>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</si>
  <si>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</si>
  <si>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</si>
  <si>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</si>
  <si>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</si>
  <si>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</si>
  <si>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</si>
  <si>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</si>
  <si>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</si>
  <si>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</si>
  <si>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</si>
  <si>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</si>
  <si>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</si>
  <si>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</si>
  <si>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</si>
  <si>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</si>
  <si>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</si>
  <si>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</si>
  <si>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</si>
  <si>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</si>
  <si>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</si>
  <si>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</si>
  <si>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</si>
  <si>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</si>
  <si>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</si>
  <si>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</si>
  <si>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</si>
  <si>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</si>
  <si>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</si>
  <si>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</si>
  <si>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</si>
  <si>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</si>
  <si>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</si>
  <si>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</si>
  <si>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</si>
  <si>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</si>
  <si>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</si>
  <si>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</si>
  <si>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</si>
  <si>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</si>
  <si>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</si>
  <si>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</si>
  <si>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</si>
  <si>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</si>
  <si>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</si>
  <si>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</si>
  <si>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</si>
  <si>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</si>
  <si>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</si>
  <si>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</si>
  <si>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</si>
  <si>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</si>
  <si>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</si>
  <si>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</si>
  <si>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</si>
  <si>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</si>
  <si>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</si>
  <si>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</si>
  <si>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</si>
  <si>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</si>
  <si>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</si>
  <si>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</si>
  <si>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</si>
  <si>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</si>
  <si>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</si>
  <si>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</si>
  <si>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</si>
  <si>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</si>
  <si>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</si>
  <si>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</si>
  <si>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</si>
  <si>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</si>
  <si>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</si>
  <si>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</si>
  <si>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</si>
  <si>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</si>
  <si>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</si>
  <si>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</si>
  <si>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</si>
  <si>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</si>
  <si>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</si>
  <si>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</si>
  <si>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</si>
  <si>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</si>
  <si>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</si>
  <si>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</si>
  <si>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</si>
  <si>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</si>
  <si>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</si>
  <si>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</si>
  <si>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</si>
  <si>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</si>
  <si>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</si>
  <si>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</si>
  <si>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</si>
  <si>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</si>
  <si>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</si>
  <si>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</si>
  <si>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</si>
  <si>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</si>
  <si>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</si>
  <si>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</si>
  <si>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</si>
  <si>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</si>
  <si>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</si>
  <si>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</si>
  <si>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</si>
  <si>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</si>
  <si>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</si>
  <si>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</si>
  <si>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</si>
  <si>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</si>
  <si>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</si>
  <si>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</si>
  <si>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</si>
  <si>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</si>
  <si>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</si>
  <si>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</si>
  <si>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</si>
  <si>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</si>
  <si>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</si>
  <si>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</si>
  <si>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</si>
  <si>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</si>
  <si>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</si>
  <si>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</si>
  <si>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</si>
  <si>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</si>
  <si>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</si>
  <si>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</si>
  <si>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</si>
  <si>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</si>
  <si>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</si>
  <si>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</si>
  <si>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</si>
  <si>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</si>
  <si>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</si>
  <si>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</si>
  <si>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</si>
  <si>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</si>
  <si>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</si>
  <si>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</si>
  <si>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</si>
  <si>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</si>
  <si>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</si>
  <si>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</si>
  <si>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</si>
  <si>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</si>
  <si>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</si>
  <si>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</si>
  <si>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</si>
  <si>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</si>
  <si>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</si>
  <si>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</si>
  <si>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</si>
  <si>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</si>
  <si>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</si>
  <si>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</si>
  <si>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</si>
  <si>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</si>
  <si>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</si>
  <si>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</si>
  <si>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</si>
  <si>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</si>
  <si>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</si>
  <si>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</si>
  <si>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</si>
  <si>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</si>
  <si>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</si>
  <si>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</si>
  <si>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</si>
  <si>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</si>
  <si>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</si>
  <si>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</si>
  <si>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</si>
  <si>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</si>
  <si>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</si>
  <si>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</si>
  <si>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</si>
  <si>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</si>
  <si>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</si>
  <si>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</si>
  <si>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</si>
  <si>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</si>
  <si>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</si>
  <si>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</si>
  <si>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</si>
  <si>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</si>
  <si>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</si>
  <si>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</si>
  <si>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</si>
  <si>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</si>
  <si>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</si>
  <si>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</si>
  <si>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</si>
  <si>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</si>
  <si>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</si>
  <si>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</si>
  <si>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</si>
  <si>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</si>
  <si>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</si>
  <si>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</si>
  <si>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</si>
  <si>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</si>
  <si>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</si>
  <si>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</si>
  <si>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</si>
  <si>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</si>
  <si>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</si>
  <si>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</si>
  <si>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</si>
  <si>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</si>
  <si>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</si>
  <si>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</si>
  <si>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</si>
  <si>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</si>
  <si>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</si>
  <si>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</si>
  <si>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</si>
  <si>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</si>
  <si>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</si>
  <si>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</si>
  <si>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</si>
  <si>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</si>
  <si>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</si>
  <si>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</si>
  <si>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</si>
  <si>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</si>
  <si>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</si>
  <si>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</si>
  <si>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</si>
  <si>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</si>
  <si>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</si>
  <si>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</si>
  <si>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</si>
  <si>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</si>
  <si>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</si>
  <si>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</si>
  <si>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</si>
  <si>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</si>
  <si>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</si>
  <si>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</si>
  <si>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</si>
  <si>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</si>
  <si>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</si>
  <si>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</si>
  <si>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</si>
  <si>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</si>
  <si>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</si>
  <si>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</si>
  <si>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</si>
  <si>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</si>
  <si>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</si>
  <si>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</si>
  <si>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</si>
  <si>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</si>
  <si>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</si>
  <si>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</si>
  <si>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</si>
  <si>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</si>
  <si>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</si>
  <si>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</si>
  <si>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</si>
  <si>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</si>
  <si>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</si>
  <si>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</si>
  <si>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</si>
  <si>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</si>
  <si>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</si>
  <si>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</si>
  <si>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</si>
  <si>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</si>
  <si>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</si>
  <si>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</si>
  <si>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</si>
  <si>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</si>
  <si>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</si>
  <si>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</si>
  <si>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</si>
  <si>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</si>
  <si>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</si>
  <si>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</si>
  <si>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</si>
  <si>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</si>
  <si>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</si>
  <si>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</si>
  <si>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</si>
  <si>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</si>
  <si>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</si>
  <si>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</si>
  <si>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</si>
  <si>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</si>
  <si>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</si>
  <si>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</si>
  <si>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</si>
  <si>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</si>
  <si>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</si>
  <si>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</si>
  <si>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</si>
  <si>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</si>
  <si>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</si>
  <si>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</si>
  <si>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</si>
  <si>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</si>
  <si>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</si>
  <si>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</si>
  <si>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</si>
  <si>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</si>
  <si>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</si>
  <si>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</si>
  <si>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</si>
  <si>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</si>
  <si>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</si>
  <si>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</si>
  <si>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</si>
  <si>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</si>
  <si>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</si>
  <si>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</si>
  <si>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</si>
  <si>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</si>
  <si>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</si>
  <si>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</si>
  <si>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</si>
  <si>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</si>
  <si>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</si>
  <si>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</si>
  <si>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</si>
  <si>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</si>
  <si>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</si>
  <si>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</si>
  <si>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</si>
  <si>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</si>
  <si>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</si>
  <si>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</si>
  <si>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</si>
  <si>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</si>
  <si>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</si>
  <si>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</si>
  <si>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</si>
  <si>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</si>
  <si>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</si>
  <si>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</si>
  <si>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</si>
  <si>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</si>
  <si>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</si>
  <si>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</si>
  <si>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</si>
  <si>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</si>
  <si>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</si>
  <si>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</si>
  <si>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</si>
  <si>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</si>
  <si>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</si>
  <si>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</si>
  <si>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</si>
  <si>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</si>
  <si>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</si>
  <si>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</si>
  <si>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</si>
  <si>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</si>
  <si>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</si>
  <si>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</si>
  <si>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</si>
  <si>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</si>
  <si>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</si>
  <si>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</si>
  <si>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</si>
  <si>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</si>
  <si>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</si>
  <si>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</si>
  <si>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</si>
  <si>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</si>
  <si>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</si>
  <si>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</si>
  <si>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</si>
  <si>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</si>
  <si>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</si>
  <si>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</si>
  <si>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</si>
  <si>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</si>
  <si>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</si>
  <si>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</si>
  <si>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</si>
  <si>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</si>
  <si>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</si>
  <si>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</si>
  <si>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</si>
  <si>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</si>
  <si>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</si>
  <si>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</si>
  <si>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</si>
  <si>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</si>
  <si>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</si>
  <si>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</si>
  <si>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</si>
  <si>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</si>
  <si>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</si>
  <si>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</si>
  <si>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</si>
  <si>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</si>
  <si>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</si>
  <si>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</si>
  <si>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</si>
  <si>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</si>
  <si>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</si>
  <si>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</si>
  <si>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</si>
  <si>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</si>
  <si>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</si>
  <si>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</si>
  <si>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</si>
  <si>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</si>
  <si>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</si>
  <si>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</si>
  <si>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</si>
  <si>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</si>
  <si>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</si>
  <si>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</si>
  <si>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</si>
  <si>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</si>
  <si>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</si>
  <si>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</si>
  <si>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</si>
  <si>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</si>
  <si>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</si>
  <si>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</si>
  <si>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</si>
  <si>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</si>
  <si>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</si>
  <si>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</si>
  <si>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</si>
  <si>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</si>
  <si>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</si>
  <si>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</si>
  <si>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</si>
  <si>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</si>
  <si>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</si>
  <si>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</si>
  <si>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</si>
  <si>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</si>
  <si>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</si>
  <si>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</si>
  <si>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</si>
  <si>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</si>
  <si>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</si>
  <si>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</si>
  <si>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</si>
  <si>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</si>
  <si>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</si>
  <si>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</si>
  <si>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</si>
  <si>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</si>
  <si>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</si>
  <si>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</si>
  <si>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</si>
  <si>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</si>
  <si>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</si>
  <si>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</si>
  <si>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</si>
  <si>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</si>
  <si>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</si>
  <si>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</si>
  <si>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</si>
  <si>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</si>
  <si>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</si>
  <si>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</si>
  <si>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</si>
  <si>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</si>
  <si>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</si>
  <si>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</si>
  <si>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</si>
  <si>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</si>
  <si>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</si>
  <si>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</si>
  <si>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</si>
  <si>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</si>
  <si>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</si>
  <si>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</si>
  <si>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</si>
  <si>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</si>
  <si>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</si>
  <si>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</si>
  <si>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</si>
  <si>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</si>
  <si>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</si>
  <si>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</si>
  <si>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</si>
  <si>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</si>
  <si>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</si>
  <si>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</si>
  <si>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</si>
  <si>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</si>
  <si>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</si>
  <si>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</si>
  <si>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</si>
  <si>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</si>
  <si>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</si>
  <si>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</si>
  <si>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</si>
  <si>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</si>
  <si>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</si>
  <si>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</si>
  <si>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</si>
  <si>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</si>
  <si>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</si>
  <si>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</si>
  <si>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</si>
  <si>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</si>
  <si>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</si>
  <si>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</si>
  <si>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</si>
  <si>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</si>
  <si>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</si>
  <si>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</si>
  <si>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</si>
  <si>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</si>
  <si>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</si>
  <si>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</si>
  <si>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</si>
  <si>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</si>
  <si>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</si>
  <si>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</si>
  <si>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</si>
  <si>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</si>
  <si>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</si>
  <si>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</si>
  <si>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</si>
  <si>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</si>
  <si>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</si>
  <si>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</si>
  <si>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</si>
  <si>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</si>
  <si>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</si>
  <si>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</si>
  <si>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</si>
  <si>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</si>
  <si>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</si>
  <si>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</si>
  <si>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</si>
  <si>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</si>
  <si>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</si>
  <si>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</si>
  <si>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</si>
  <si>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</si>
  <si>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</si>
  <si>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</si>
  <si>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</si>
  <si>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</si>
  <si>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</si>
  <si>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</si>
  <si>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</si>
  <si>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</si>
  <si>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</si>
  <si>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</si>
  <si>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</si>
  <si>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</si>
  <si>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</si>
  <si>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</si>
  <si>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</si>
  <si>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</si>
  <si>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</si>
  <si>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</si>
  <si>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</si>
  <si>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</si>
  <si>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</si>
  <si>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</si>
  <si>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</si>
  <si>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</si>
  <si>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</si>
  <si>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</si>
  <si>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</si>
  <si>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</si>
  <si>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</si>
  <si>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</si>
  <si>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</si>
  <si>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</si>
  <si>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</si>
  <si>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</si>
  <si>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</si>
  <si>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</si>
  <si>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</si>
  <si>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</si>
  <si>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</si>
  <si>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</si>
  <si>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</si>
  <si>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</si>
  <si>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</si>
  <si>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</si>
  <si>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</si>
  <si>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</si>
  <si>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</si>
  <si>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</si>
  <si>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</si>
  <si>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</si>
  <si>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</si>
  <si>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</si>
  <si>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</si>
  <si>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</si>
  <si>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</si>
  <si>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</si>
  <si>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</si>
  <si>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</si>
  <si>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</si>
  <si>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</si>
  <si>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</si>
  <si>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</si>
  <si>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</si>
  <si>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</si>
  <si>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</si>
  <si>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</si>
  <si>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</si>
  <si>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</si>
  <si>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</si>
  <si>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</si>
  <si>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</si>
  <si>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</si>
  <si>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</si>
  <si>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</si>
  <si>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</si>
  <si>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</si>
  <si>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</si>
  <si>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</si>
  <si>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</si>
  <si>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</si>
  <si>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</si>
  <si>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</si>
  <si>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</si>
  <si>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</si>
  <si>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</si>
  <si>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</si>
  <si>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</si>
  <si>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</si>
  <si>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</si>
  <si>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</si>
  <si>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</si>
  <si>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</si>
  <si>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</si>
  <si>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</si>
  <si>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</si>
  <si>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</si>
  <si>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</si>
  <si>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</si>
  <si>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</si>
  <si>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</si>
  <si>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</si>
  <si>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</si>
  <si>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</si>
  <si>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</si>
  <si>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</si>
  <si>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</si>
  <si>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</si>
  <si>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</si>
  <si>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</si>
  <si>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</si>
  <si>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</si>
  <si>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</si>
  <si>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</si>
  <si>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</si>
  <si>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</si>
  <si>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</si>
  <si>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</si>
  <si>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</si>
  <si>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</si>
  <si>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</si>
  <si>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</si>
  <si>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</si>
  <si>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</si>
  <si>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</si>
  <si>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</si>
  <si>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</si>
  <si>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</si>
  <si>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</si>
  <si>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</si>
  <si>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</si>
  <si>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</si>
  <si>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</si>
  <si>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</si>
  <si>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</si>
  <si>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</si>
  <si>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</si>
  <si>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</si>
  <si>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</si>
  <si>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</si>
  <si>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</si>
  <si>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</si>
  <si>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</si>
  <si>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</si>
  <si>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</si>
  <si>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</si>
  <si>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</si>
  <si>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</si>
  <si>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</si>
  <si>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</si>
  <si>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</si>
  <si>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</si>
  <si>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</si>
  <si>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</si>
  <si>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</si>
  <si>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</si>
  <si>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</si>
  <si>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</si>
  <si>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</si>
  <si>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</si>
  <si>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</si>
  <si>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</si>
  <si>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</si>
  <si>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</si>
  <si>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</si>
  <si>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</si>
  <si>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</si>
  <si>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</si>
  <si>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</si>
  <si>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</si>
  <si>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</si>
  <si>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</si>
  <si>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</si>
  <si>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</si>
  <si>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</si>
  <si>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</si>
  <si>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</si>
  <si>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</si>
  <si>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</si>
  <si>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</si>
  <si>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</si>
  <si>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</si>
  <si>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</si>
  <si>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</si>
  <si>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</si>
  <si>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</si>
  <si>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</si>
  <si>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</si>
  <si>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</si>
  <si>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</si>
  <si>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</si>
  <si>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</si>
  <si>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</si>
  <si>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</si>
  <si>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</si>
  <si>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</si>
  <si>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</si>
  <si>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</si>
  <si>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</si>
  <si>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</si>
  <si>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</si>
  <si>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</si>
  <si>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</si>
  <si>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</si>
  <si>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</si>
  <si>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</si>
  <si>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</si>
  <si>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</si>
  <si>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</si>
  <si>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</si>
  <si>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</si>
  <si>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</si>
  <si>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</si>
  <si>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</si>
  <si>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</si>
  <si>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</si>
  <si>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</si>
  <si>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</si>
  <si>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</si>
  <si>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</si>
  <si>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</si>
  <si>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</si>
  <si>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</si>
  <si>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</si>
  <si>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</si>
  <si>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</si>
  <si>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</si>
  <si>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</si>
  <si>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</si>
  <si>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</si>
  <si>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</si>
  <si>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</si>
  <si>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</si>
  <si>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</si>
  <si>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</si>
  <si>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</si>
  <si>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</si>
  <si>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</si>
  <si>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</si>
  <si>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</si>
  <si>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</si>
  <si>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</si>
  <si>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</si>
  <si>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</si>
  <si>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</si>
  <si>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</si>
  <si>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</si>
  <si>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</si>
  <si>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</si>
  <si>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</si>
  <si>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</si>
  <si>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</si>
  <si>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</si>
  <si>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</si>
  <si>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</si>
  <si>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</si>
  <si>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</si>
  <si>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</si>
  <si>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</si>
  <si>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</si>
  <si>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</si>
  <si>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</si>
  <si>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</si>
  <si>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</si>
  <si>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</si>
  <si>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</si>
  <si>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</si>
  <si>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</si>
  <si>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</si>
  <si>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</si>
  <si>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</si>
  <si>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</si>
  <si>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</si>
  <si>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</si>
  <si>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</si>
  <si>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</si>
  <si>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</si>
  <si>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</si>
  <si>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</si>
  <si>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</si>
  <si>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</si>
  <si>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</si>
  <si>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</si>
  <si>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</si>
  <si>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</si>
  <si>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</si>
  <si>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</si>
  <si>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</si>
  <si>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</si>
  <si>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</si>
  <si>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</si>
  <si>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</si>
  <si>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</si>
  <si>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</si>
  <si>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</si>
  <si>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</si>
  <si>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</si>
  <si>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</si>
  <si>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</si>
  <si>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</si>
  <si>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</si>
  <si>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</si>
  <si>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</si>
  <si>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</si>
  <si>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</si>
  <si>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</si>
  <si>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</si>
  <si>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</si>
  <si>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</si>
  <si>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</si>
  <si>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</si>
  <si>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</si>
  <si>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</si>
  <si>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</si>
  <si>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</si>
  <si>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</si>
  <si>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</si>
  <si>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</si>
  <si>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</si>
  <si>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</si>
  <si>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</si>
  <si>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</si>
  <si>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</si>
  <si>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</si>
  <si>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</si>
  <si>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</si>
  <si>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</si>
  <si>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</si>
  <si>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</si>
  <si>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</si>
  <si>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</si>
  <si>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</si>
  <si>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</si>
  <si>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</si>
  <si>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</si>
  <si>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</si>
  <si>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</si>
  <si>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</si>
  <si>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</si>
  <si>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</si>
  <si>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</si>
  <si>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</si>
  <si>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</si>
  <si>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</si>
  <si>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</si>
  <si>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</si>
  <si>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</si>
  <si>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</si>
  <si>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</si>
  <si>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</si>
  <si>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</si>
  <si>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</si>
  <si>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</si>
  <si>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</si>
  <si>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</si>
  <si>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</si>
  <si>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</si>
  <si>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</si>
  <si>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</si>
  <si>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</si>
  <si>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</si>
  <si>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</si>
  <si>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</si>
  <si>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</si>
  <si>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</si>
  <si>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</si>
  <si>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</si>
  <si>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</si>
  <si>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</si>
  <si>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</si>
  <si>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</si>
  <si>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</si>
  <si>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</si>
  <si>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</si>
  <si>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</si>
  <si>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</si>
  <si>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</si>
  <si>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</si>
  <si>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</si>
  <si>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</si>
  <si>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</si>
  <si>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</si>
  <si>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</si>
  <si>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</si>
  <si>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</si>
  <si>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</si>
  <si>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</si>
  <si>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</si>
  <si>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</si>
  <si>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</si>
  <si>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</si>
  <si>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</si>
  <si>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</si>
  <si>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</si>
  <si>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</si>
  <si>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</si>
  <si>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</si>
  <si>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</si>
  <si>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</si>
  <si>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</si>
  <si>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</si>
  <si>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</si>
  <si>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</si>
  <si>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</si>
  <si>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</si>
  <si>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</si>
  <si>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</si>
  <si>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</si>
  <si>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</si>
  <si>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</si>
  <si>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</si>
  <si>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</si>
  <si>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</si>
  <si>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</si>
  <si>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</si>
  <si>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</si>
  <si>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</si>
  <si>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</si>
  <si>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</si>
  <si>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</si>
  <si>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</si>
  <si>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</si>
  <si>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</si>
  <si>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</si>
  <si>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</si>
  <si>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</si>
  <si>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</si>
  <si>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</si>
  <si>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</si>
  <si>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</si>
  <si>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</si>
  <si>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</si>
  <si>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</si>
  <si>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</si>
  <si>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</si>
  <si>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</si>
  <si>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</si>
  <si>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</si>
  <si>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</si>
  <si>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</si>
  <si>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</si>
  <si>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</si>
  <si>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</si>
  <si>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</si>
  <si>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</si>
  <si>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</si>
  <si>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</si>
  <si>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</si>
  <si>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</si>
  <si>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</si>
  <si>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</si>
  <si>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</si>
  <si>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</si>
  <si>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</si>
  <si>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</si>
  <si>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</si>
  <si>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</si>
  <si>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</si>
  <si>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</si>
  <si>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</si>
  <si>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</si>
  <si>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</si>
  <si>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</si>
  <si>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</si>
  <si>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</si>
  <si>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</si>
  <si>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</si>
  <si>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</si>
  <si>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</si>
  <si>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</si>
  <si>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</si>
  <si>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</si>
  <si>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</si>
  <si>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</si>
  <si>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</si>
  <si>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</si>
  <si>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</si>
  <si>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</si>
  <si>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</si>
  <si>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</si>
  <si>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</si>
  <si>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</si>
  <si>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</si>
  <si>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</si>
  <si>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</si>
  <si>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</si>
  <si>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</si>
  <si>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</si>
  <si>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</si>
  <si>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</si>
  <si>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</si>
  <si>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</si>
  <si>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</si>
  <si>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</si>
  <si>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</si>
  <si>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</si>
  <si>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</si>
  <si>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</si>
  <si>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</si>
  <si>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</si>
  <si>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</si>
  <si>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</si>
  <si>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</si>
  <si>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</si>
  <si>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</si>
  <si>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</si>
  <si>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</si>
  <si>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</si>
  <si>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</si>
  <si>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</si>
  <si>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</si>
  <si>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</si>
  <si>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</si>
  <si>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</si>
  <si>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</si>
  <si>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</si>
  <si>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</si>
  <si>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</si>
  <si>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</si>
  <si>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</si>
  <si>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</si>
  <si>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</si>
  <si>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</si>
  <si>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</si>
  <si>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</si>
  <si>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</si>
  <si>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</si>
  <si>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</si>
  <si>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</si>
  <si>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</si>
  <si>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</si>
  <si>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</si>
  <si>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</si>
  <si>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</si>
  <si>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</si>
  <si>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</si>
  <si>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</si>
  <si>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</si>
  <si>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</si>
  <si>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</si>
  <si>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</si>
  <si>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</si>
  <si>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</si>
  <si>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</si>
  <si>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</si>
  <si>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</si>
  <si>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</si>
  <si>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</si>
  <si>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</si>
  <si>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</si>
  <si>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</si>
  <si>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</si>
  <si>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</si>
  <si>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</si>
  <si>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</si>
  <si>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</si>
  <si>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</si>
  <si>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</si>
  <si>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</si>
  <si>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</si>
  <si>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</si>
  <si>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</si>
  <si>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</si>
  <si>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</si>
  <si>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</si>
  <si>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</si>
  <si>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</si>
  <si>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</si>
  <si>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</si>
  <si>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</si>
  <si>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</si>
  <si>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</si>
  <si>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</si>
  <si>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</si>
  <si>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</si>
  <si>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</si>
  <si>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</si>
  <si>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</si>
  <si>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</si>
  <si>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</si>
  <si>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</si>
  <si>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</si>
  <si>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</si>
  <si>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</si>
  <si>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</si>
  <si>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</si>
  <si>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</si>
  <si>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</si>
  <si>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</si>
  <si>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</si>
  <si>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</si>
  <si>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</si>
  <si>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</si>
  <si>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</si>
  <si>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</si>
  <si>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</si>
  <si>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</si>
  <si>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</si>
  <si>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</si>
  <si>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</si>
  <si>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</si>
  <si>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</si>
  <si>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</si>
  <si>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</si>
  <si>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</si>
  <si>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</si>
  <si>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</si>
  <si>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</si>
  <si>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</si>
  <si>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</si>
  <si>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</si>
  <si>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</si>
  <si>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</si>
  <si>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</si>
  <si>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</si>
  <si>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</si>
  <si>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</si>
  <si>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</si>
  <si>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</si>
  <si>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</si>
  <si>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</si>
  <si>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</si>
  <si>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</si>
  <si>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</si>
  <si>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</si>
  <si>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</si>
  <si>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</si>
  <si>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</si>
  <si>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</si>
  <si>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</si>
  <si>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</si>
  <si>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</si>
  <si>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</si>
  <si>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</si>
  <si>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</si>
  <si>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</si>
  <si>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</si>
  <si>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</si>
  <si>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</si>
  <si>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</si>
  <si>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</si>
  <si>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</si>
  <si>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</si>
  <si>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</si>
  <si>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</si>
  <si>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</si>
  <si>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</si>
  <si>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</si>
  <si>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</si>
  <si>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</si>
  <si>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</si>
  <si>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</si>
  <si>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</si>
  <si>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</si>
  <si>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</si>
  <si>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</si>
  <si>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</si>
  <si>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</si>
  <si>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</si>
  <si>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</si>
  <si>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</si>
  <si>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</si>
  <si>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</si>
  <si>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</si>
  <si>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</si>
  <si>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</si>
  <si>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</si>
  <si>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</si>
  <si>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</si>
  <si>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</si>
  <si>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</si>
  <si>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</si>
  <si>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</si>
  <si>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</si>
  <si>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</si>
  <si>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</si>
  <si>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</si>
  <si>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</si>
  <si>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</si>
  <si>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</si>
  <si>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</si>
  <si>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</si>
  <si>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</si>
  <si>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</si>
  <si>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</si>
  <si>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</si>
  <si>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</si>
  <si>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</si>
  <si>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</si>
  <si>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</si>
  <si>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</si>
  <si>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</si>
  <si>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</si>
  <si>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</si>
  <si>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</si>
  <si>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</si>
  <si>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</si>
  <si>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</si>
  <si>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</si>
  <si>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</si>
  <si>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</si>
  <si>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</si>
  <si>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</si>
  <si>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</si>
  <si>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</si>
  <si>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</si>
  <si>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</si>
  <si>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</si>
  <si>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</si>
  <si>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</si>
  <si>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</si>
  <si>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</si>
  <si>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</si>
  <si>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</si>
  <si>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</si>
  <si>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</si>
  <si>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</si>
  <si>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</si>
  <si>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</si>
  <si>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</si>
  <si>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</si>
  <si>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</si>
  <si>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</si>
  <si>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</si>
  <si>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</si>
  <si>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</si>
  <si>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</si>
  <si>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</si>
  <si>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</si>
  <si>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</si>
  <si>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</si>
  <si>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</si>
  <si>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</si>
  <si>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</si>
  <si>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</si>
  <si>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</si>
  <si>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</si>
  <si>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</si>
  <si>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</si>
  <si>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</si>
  <si>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</si>
  <si>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</si>
  <si>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</si>
  <si>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</si>
  <si>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</si>
  <si>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</si>
  <si>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</si>
  <si>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</si>
  <si>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</si>
  <si>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</si>
  <si>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</si>
  <si>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</si>
  <si>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</si>
  <si>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</si>
  <si>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</si>
  <si>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</si>
  <si>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</si>
  <si>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</si>
  <si>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</si>
  <si>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</si>
  <si>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</si>
  <si>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</si>
  <si>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</si>
  <si>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</si>
  <si>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</si>
  <si>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</si>
  <si>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</si>
  <si>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</si>
  <si>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</si>
  <si>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</si>
  <si>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</si>
  <si>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</si>
  <si>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</si>
  <si>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</si>
  <si>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</si>
  <si>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</si>
  <si>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</si>
  <si>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</si>
  <si>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</si>
  <si>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</si>
  <si>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</si>
  <si>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</si>
  <si>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</si>
  <si>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</si>
  <si>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</si>
  <si>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</si>
  <si>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</si>
  <si>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</si>
  <si>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</si>
  <si>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</si>
  <si>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</si>
  <si>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</si>
  <si>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</si>
  <si>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</si>
  <si>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</si>
  <si>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</si>
  <si>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</si>
  <si>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</si>
  <si>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</si>
  <si>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</si>
  <si>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</si>
  <si>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</si>
  <si>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</si>
  <si>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</si>
  <si>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</si>
  <si>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</si>
  <si>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</si>
  <si>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</si>
  <si>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</si>
  <si>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</si>
  <si>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</si>
  <si>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</si>
  <si>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</si>
  <si>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</si>
  <si>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</si>
  <si>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</si>
  <si>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</si>
  <si>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</si>
  <si>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</si>
  <si>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</si>
  <si>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</si>
  <si>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</si>
  <si>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</si>
  <si>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</si>
  <si>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</si>
  <si>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</si>
  <si>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</si>
  <si>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</si>
  <si>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</si>
  <si>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</si>
  <si>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</si>
  <si>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</si>
  <si>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</si>
  <si>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</si>
  <si>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</si>
  <si>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</si>
  <si>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</si>
  <si>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</si>
  <si>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</si>
  <si>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</si>
  <si>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</si>
  <si>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</si>
  <si>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</si>
  <si>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</si>
  <si>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</si>
  <si>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</si>
  <si>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</si>
  <si>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</si>
  <si>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</si>
  <si>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</si>
  <si>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</si>
  <si>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</si>
  <si>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</si>
  <si>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</si>
  <si>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</si>
  <si>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</si>
  <si>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</si>
  <si>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</si>
  <si>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</si>
  <si>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</si>
  <si>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</si>
  <si>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</si>
  <si>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</si>
  <si>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</si>
  <si>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</si>
  <si>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</si>
  <si>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</si>
  <si>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</si>
  <si>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</si>
  <si>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</si>
  <si>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</si>
  <si>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</si>
  <si>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</si>
  <si>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</si>
  <si>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</si>
  <si>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</si>
  <si>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</si>
  <si>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</si>
  <si>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</si>
  <si>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</si>
  <si>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</si>
  <si>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</si>
  <si>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</si>
  <si>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</si>
  <si>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</si>
  <si>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</si>
  <si>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</si>
  <si>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</si>
  <si>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</si>
  <si>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</si>
  <si>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</si>
  <si>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</si>
  <si>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</si>
  <si>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</si>
  <si>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</si>
  <si>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</si>
  <si>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</si>
  <si>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</si>
  <si>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</si>
  <si>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</si>
  <si>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</si>
  <si>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</si>
  <si>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</si>
  <si>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</si>
  <si>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</si>
  <si>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</si>
  <si>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</si>
  <si>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</si>
  <si>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</si>
  <si>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</si>
  <si>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</si>
  <si>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</si>
  <si>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</si>
  <si>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</si>
  <si>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</si>
  <si>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</si>
  <si>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</si>
  <si>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</si>
  <si>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</si>
  <si>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</si>
  <si>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</si>
  <si>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</si>
  <si>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</si>
  <si>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</si>
  <si>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</si>
  <si>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</si>
  <si>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</si>
  <si>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</si>
  <si>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</si>
  <si>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</si>
  <si>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</si>
  <si>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</si>
  <si>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</si>
  <si>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</si>
  <si>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</si>
  <si>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</si>
  <si>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</si>
  <si>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</si>
  <si>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</si>
  <si>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</si>
  <si>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</si>
  <si>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</si>
  <si>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</si>
  <si>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</si>
  <si>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</si>
  <si>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</si>
  <si>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</si>
  <si>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</si>
  <si>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</si>
  <si>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</si>
  <si>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</si>
  <si>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</si>
  <si>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</si>
  <si>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</si>
  <si>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</si>
  <si>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</si>
  <si>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</si>
  <si>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</si>
  <si>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</si>
  <si>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</si>
  <si>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</si>
  <si>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</si>
  <si>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</si>
  <si>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</si>
  <si>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</si>
  <si>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</si>
  <si>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</si>
  <si>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</si>
  <si>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</si>
  <si>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</si>
  <si>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</si>
  <si>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</si>
  <si>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</si>
  <si>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</si>
  <si>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</si>
  <si>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</si>
  <si>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</si>
  <si>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</si>
  <si>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</si>
  <si>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</si>
  <si>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</si>
  <si>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</si>
  <si>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</si>
  <si>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</si>
  <si>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</si>
  <si>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</si>
  <si>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</si>
  <si>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</si>
  <si>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</si>
  <si>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</si>
  <si>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</si>
  <si>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</si>
  <si>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</si>
  <si>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</si>
  <si>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</si>
  <si>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</si>
  <si>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</si>
  <si>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</si>
  <si>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</si>
  <si>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</si>
  <si>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</si>
  <si>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</si>
  <si>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</si>
  <si>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</si>
  <si>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</si>
  <si>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</si>
  <si>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</si>
  <si>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</si>
  <si>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</si>
  <si>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</si>
  <si>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</si>
  <si>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</si>
  <si>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</si>
  <si>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</si>
  <si>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</si>
  <si>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</si>
  <si>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</si>
  <si>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</si>
  <si>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</si>
  <si>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</si>
  <si>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</si>
  <si>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</si>
  <si>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</si>
  <si>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</si>
  <si>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</si>
  <si>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</si>
  <si>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</si>
  <si>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</si>
  <si>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</si>
  <si>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</si>
  <si>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</si>
  <si>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</si>
  <si>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</si>
  <si>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</si>
  <si>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</si>
  <si>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</si>
  <si>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</si>
  <si>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</si>
  <si>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</si>
  <si>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</si>
  <si>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</si>
  <si>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</si>
  <si>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</si>
  <si>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</si>
  <si>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</si>
  <si>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</si>
  <si>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</si>
  <si>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</si>
  <si>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</si>
  <si>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</si>
  <si>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</si>
  <si>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</si>
  <si>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</si>
  <si>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</si>
  <si>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</si>
  <si>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</si>
  <si>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</si>
  <si>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</si>
  <si>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</si>
  <si>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</si>
  <si>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</si>
  <si>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</si>
  <si>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</si>
  <si>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</si>
  <si>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</si>
  <si>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</si>
  <si>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</si>
  <si>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</si>
  <si>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</si>
  <si>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</si>
  <si>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</si>
  <si>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</si>
  <si>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</si>
  <si>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</si>
  <si>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</si>
  <si>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</si>
  <si>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</si>
  <si>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</si>
  <si>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</si>
  <si>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</si>
  <si>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</si>
  <si>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</si>
  <si>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</si>
  <si>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</si>
  <si>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</si>
  <si>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</si>
  <si>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</si>
  <si>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</si>
  <si>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</si>
  <si>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</si>
  <si>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</si>
  <si>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</si>
  <si>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</si>
  <si>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</si>
  <si>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</si>
  <si>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</si>
  <si>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</si>
  <si>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</si>
  <si>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</si>
  <si>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</si>
  <si>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</si>
  <si>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</si>
  <si>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</si>
  <si>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</si>
  <si>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</si>
  <si>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</si>
  <si>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</si>
  <si>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</si>
  <si>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</si>
  <si>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</si>
  <si>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</si>
  <si>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</si>
  <si>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</si>
  <si>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</si>
  <si>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</si>
  <si>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</si>
  <si>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</si>
  <si>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</si>
  <si>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</si>
  <si>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</si>
  <si>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</si>
  <si>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</si>
  <si>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</si>
  <si>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</si>
  <si>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</si>
  <si>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</si>
  <si>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</si>
  <si>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</si>
  <si>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</si>
  <si>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</si>
  <si>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</si>
  <si>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</si>
  <si>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</si>
  <si>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</si>
  <si>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</si>
  <si>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</si>
  <si>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</si>
  <si>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</si>
  <si>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</si>
  <si>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</si>
  <si>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</si>
  <si>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</si>
  <si>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</si>
  <si>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</si>
  <si>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</si>
  <si>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</si>
  <si>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</si>
  <si>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</si>
  <si>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</si>
  <si>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</si>
  <si>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</si>
  <si>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</si>
  <si>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</si>
  <si>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</si>
  <si>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</si>
  <si>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</si>
  <si>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</si>
  <si>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</si>
  <si>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</si>
  <si>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</si>
  <si>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</si>
  <si>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</si>
  <si>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</si>
  <si>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</si>
  <si>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</si>
  <si>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</si>
  <si>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</si>
  <si>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</si>
  <si>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</si>
  <si>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</si>
  <si>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</si>
  <si>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</si>
  <si>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</si>
  <si>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</si>
  <si>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</si>
  <si>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</si>
  <si>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</si>
  <si>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</si>
  <si>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</si>
  <si>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</si>
  <si>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</si>
  <si>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</si>
  <si>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</si>
  <si>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</si>
  <si>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</si>
  <si>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</si>
  <si>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</si>
  <si>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</si>
  <si>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</si>
  <si>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</si>
  <si>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</si>
  <si>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</si>
  <si>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</si>
  <si>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</si>
  <si>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</si>
  <si>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</si>
  <si>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</si>
  <si>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</si>
  <si>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</si>
  <si>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</si>
  <si>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</si>
  <si>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</si>
  <si>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</si>
  <si>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</si>
  <si>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</si>
  <si>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</si>
  <si>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</si>
  <si>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</si>
  <si>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</si>
  <si>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</si>
  <si>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</si>
  <si>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</si>
  <si>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</si>
  <si>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</si>
  <si>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</si>
  <si>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</si>
  <si>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</si>
  <si>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</si>
  <si>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</si>
  <si>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</si>
  <si>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</si>
  <si>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</si>
  <si>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</si>
  <si>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</si>
  <si>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</si>
  <si>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</si>
  <si>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</si>
  <si>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</si>
  <si>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</si>
  <si>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</si>
  <si>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</si>
  <si>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</si>
  <si>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</si>
  <si>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</si>
  <si>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</si>
  <si>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</si>
  <si>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</si>
  <si>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</si>
  <si>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</si>
  <si>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</si>
  <si>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</si>
  <si>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</si>
  <si>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</si>
  <si>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</si>
  <si>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</si>
  <si>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</si>
  <si>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</si>
  <si>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</si>
  <si>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</si>
  <si>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</si>
  <si>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</si>
  <si>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</si>
  <si>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</si>
  <si>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</si>
  <si>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</si>
  <si>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</si>
  <si>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</si>
  <si>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</si>
  <si>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</si>
  <si>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</si>
  <si>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</si>
  <si>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</si>
  <si>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</si>
  <si>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</si>
  <si>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</si>
  <si>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</si>
  <si>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</si>
  <si>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</si>
  <si>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</si>
  <si>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</si>
  <si>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</si>
  <si>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</si>
  <si>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</si>
  <si>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</si>
  <si>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</si>
  <si>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</si>
  <si>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</si>
  <si>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</si>
  <si>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</si>
  <si>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</si>
  <si>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</si>
  <si>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</si>
  <si>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</si>
  <si>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</si>
  <si>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</si>
  <si>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</si>
  <si>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</si>
  <si>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</si>
  <si>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</si>
  <si>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</si>
  <si>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</si>
  <si>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</si>
  <si>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</si>
  <si>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</si>
  <si>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</si>
  <si>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</si>
  <si>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</si>
  <si>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</si>
  <si>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</si>
  <si>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</si>
  <si>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</si>
  <si>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</si>
  <si>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</si>
  <si>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</si>
  <si>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</si>
  <si>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</si>
  <si>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</si>
  <si>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</si>
  <si>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</si>
  <si>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</si>
  <si>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</si>
  <si>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</si>
  <si>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</si>
  <si>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</si>
  <si>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</si>
  <si>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</si>
  <si>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</si>
  <si>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</si>
  <si>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</si>
  <si>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</si>
  <si>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</si>
  <si>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</si>
  <si>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</si>
  <si>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</si>
  <si>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</si>
  <si>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</si>
  <si>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</si>
  <si>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</si>
  <si>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</si>
  <si>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</si>
  <si>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</si>
  <si>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</si>
  <si>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</si>
  <si>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</si>
  <si>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</si>
  <si>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</si>
  <si>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</si>
  <si>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</si>
  <si>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</si>
  <si>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</si>
  <si>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</si>
  <si>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</si>
  <si>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</si>
  <si>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</si>
  <si>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</si>
  <si>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</si>
  <si>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</si>
  <si>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</si>
  <si>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</si>
  <si>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</si>
  <si>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</si>
  <si>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</si>
  <si>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</si>
  <si>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</si>
  <si>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</si>
  <si>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</si>
  <si>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</si>
  <si>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</si>
  <si>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</si>
  <si>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</si>
  <si>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</si>
  <si>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</si>
  <si>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</si>
  <si>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</si>
  <si>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</si>
  <si>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</si>
  <si>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</si>
  <si>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</si>
  <si>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</si>
  <si>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</si>
  <si>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</si>
  <si>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</si>
  <si>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</si>
  <si>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</si>
  <si>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</si>
  <si>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</si>
  <si>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</si>
  <si>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</si>
  <si>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</si>
  <si>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</si>
  <si>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</si>
  <si>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</si>
  <si>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</si>
  <si>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</si>
  <si>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</si>
  <si>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</si>
  <si>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</si>
  <si>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</si>
  <si>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</si>
  <si>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</si>
  <si>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</si>
  <si>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</si>
  <si>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</si>
  <si>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</si>
  <si>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</si>
  <si>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</si>
  <si>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</si>
  <si>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</si>
  <si>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</si>
  <si>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</si>
  <si>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</si>
  <si>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</si>
  <si>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</si>
  <si>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</si>
  <si>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</si>
  <si>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</si>
  <si>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</si>
  <si>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</si>
  <si>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</si>
  <si>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</si>
  <si>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</si>
  <si>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</si>
  <si>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</si>
  <si>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</si>
  <si>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</si>
  <si>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</si>
  <si>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</si>
  <si>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</si>
  <si>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</si>
  <si>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</si>
  <si>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</si>
  <si>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</si>
  <si>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</si>
  <si>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</si>
  <si>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</si>
  <si>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</si>
  <si>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</si>
  <si>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</si>
  <si>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</si>
  <si>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</si>
  <si>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</si>
  <si>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</si>
  <si>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</si>
  <si>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</si>
  <si>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</si>
  <si>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</si>
  <si>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</si>
  <si>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</si>
  <si>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</si>
  <si>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</si>
  <si>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</si>
  <si>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</si>
  <si>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</si>
  <si>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</si>
  <si>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</si>
  <si>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</si>
  <si>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</si>
  <si>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</si>
  <si>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</si>
  <si>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</si>
  <si>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</si>
  <si>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</si>
  <si>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</si>
  <si>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</si>
  <si>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</si>
  <si>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</si>
  <si>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</si>
  <si>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</si>
  <si>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</si>
  <si>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</si>
  <si>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</si>
  <si>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</si>
  <si>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</si>
  <si>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</si>
  <si>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</si>
  <si>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</si>
  <si>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</si>
  <si>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</si>
  <si>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</si>
  <si>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</si>
  <si>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</si>
  <si>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</si>
  <si>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</si>
  <si>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</si>
  <si>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</si>
  <si>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</si>
  <si>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</si>
  <si>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</si>
  <si>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</si>
  <si>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</si>
  <si>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</si>
  <si>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</si>
  <si>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</si>
  <si>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</si>
  <si>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</si>
  <si>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</si>
  <si>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</si>
  <si>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</si>
  <si>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</si>
  <si>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</si>
  <si>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</si>
  <si>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</si>
  <si>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</si>
  <si>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</si>
  <si>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</si>
  <si>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</si>
  <si>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</si>
  <si>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</si>
  <si>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</si>
  <si>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</si>
  <si>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</si>
  <si>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</si>
  <si>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</si>
  <si>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</si>
  <si>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</si>
  <si>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</si>
  <si>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</si>
  <si>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</si>
  <si>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</si>
  <si>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</si>
  <si>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</si>
  <si>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</si>
  <si>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</si>
  <si>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</si>
  <si>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</si>
  <si>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</si>
  <si>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</si>
  <si>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</si>
  <si>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</si>
  <si>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</si>
  <si>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</si>
  <si>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</si>
  <si>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</si>
  <si>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</si>
  <si>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</si>
  <si>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</si>
  <si>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</si>
  <si>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</si>
  <si>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</si>
  <si>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</si>
  <si>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</si>
  <si>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</si>
  <si>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</si>
  <si>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</si>
  <si>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</si>
  <si>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</si>
  <si>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</si>
  <si>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</si>
  <si>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</si>
  <si>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</si>
  <si>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</si>
  <si>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</si>
  <si>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</si>
  <si>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</si>
  <si>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</si>
  <si>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</si>
  <si>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</si>
  <si>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</si>
  <si>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</si>
  <si>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</si>
  <si>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</si>
  <si>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</si>
  <si>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</si>
  <si>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</si>
  <si>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</si>
  <si>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</si>
  <si>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</si>
  <si>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</si>
  <si>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</si>
  <si>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</si>
  <si>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</si>
  <si>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</si>
  <si>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</si>
  <si>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</si>
  <si>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</si>
  <si>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</si>
  <si>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</si>
  <si>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</si>
  <si>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</si>
  <si>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</si>
  <si>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</si>
  <si>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</si>
  <si>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</si>
  <si>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</si>
  <si>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</si>
  <si>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</si>
  <si>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</si>
  <si>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</si>
  <si>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</si>
  <si>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</si>
  <si>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</si>
  <si>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</si>
  <si>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</si>
  <si>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</si>
  <si>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</si>
  <si>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</si>
  <si>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</si>
  <si>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</si>
  <si>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</si>
  <si>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</si>
  <si>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</si>
  <si>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</si>
  <si>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</si>
  <si>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</si>
  <si>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</si>
  <si>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</si>
  <si>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</si>
  <si>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</si>
  <si>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</si>
  <si>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</si>
  <si>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</si>
  <si>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</si>
  <si>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</si>
  <si>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</si>
  <si>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</si>
  <si>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</si>
  <si>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</si>
  <si>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</si>
  <si>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</si>
  <si>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</si>
  <si>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</si>
  <si>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</si>
  <si>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</si>
  <si>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</si>
  <si>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</si>
  <si>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</si>
  <si>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</si>
  <si>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</si>
  <si>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</si>
  <si>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</si>
  <si>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</si>
  <si>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</si>
  <si>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</si>
  <si>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</si>
  <si>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</si>
  <si>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</si>
  <si>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</si>
  <si>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</si>
  <si>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</si>
  <si>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</si>
  <si>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</si>
  <si>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</si>
  <si>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</si>
  <si>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</si>
  <si>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</si>
  <si>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</si>
  <si>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</si>
  <si>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</si>
  <si>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</si>
  <si>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</si>
  <si>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</si>
  <si>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</si>
  <si>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</si>
  <si>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</si>
  <si>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</si>
  <si>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</si>
  <si>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</si>
  <si>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</si>
  <si>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</si>
  <si>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</si>
  <si>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</si>
  <si>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</si>
  <si>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</si>
  <si>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</si>
  <si>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</si>
  <si>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</si>
  <si>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</si>
  <si>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</si>
  <si>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</si>
  <si>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</si>
  <si>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</si>
  <si>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</si>
  <si>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</si>
  <si>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</si>
  <si>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</si>
  <si>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</si>
  <si>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</si>
  <si>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</si>
  <si>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</si>
  <si>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</si>
  <si>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</si>
  <si>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</si>
  <si>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</si>
  <si>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</si>
  <si>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</si>
  <si>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</si>
  <si>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</si>
  <si>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</si>
  <si>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</si>
  <si>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</si>
  <si>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</si>
  <si>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</si>
  <si>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</si>
  <si>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</si>
  <si>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</si>
  <si>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</si>
  <si>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</si>
  <si>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</si>
  <si>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</si>
  <si>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</si>
  <si>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</si>
  <si>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</si>
  <si>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</si>
  <si>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</si>
  <si>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</si>
  <si>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</si>
  <si>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</si>
  <si>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</si>
  <si>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</si>
  <si>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</si>
  <si>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</si>
  <si>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</si>
  <si>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</si>
  <si>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</si>
  <si>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</si>
  <si>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</si>
  <si>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</si>
  <si>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</si>
  <si>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</si>
  <si>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</si>
  <si>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</si>
  <si>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</si>
  <si>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</si>
  <si>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</si>
  <si>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</si>
  <si>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</si>
  <si>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</si>
  <si>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</si>
  <si>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</si>
  <si>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</si>
  <si>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</si>
  <si>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</si>
  <si>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</si>
  <si>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</si>
  <si>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</si>
  <si>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</si>
  <si>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</si>
  <si>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</si>
  <si>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</si>
  <si>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</si>
  <si>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</si>
  <si>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</si>
  <si>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</si>
  <si>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</si>
  <si>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</si>
  <si>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</si>
  <si>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</si>
  <si>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</si>
  <si>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</si>
  <si>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</si>
  <si>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</si>
  <si>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</si>
  <si>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</si>
  <si>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</si>
  <si>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</si>
  <si>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</si>
  <si>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</si>
  <si>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</si>
  <si>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</si>
  <si>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</si>
  <si>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</si>
  <si>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</si>
  <si>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</si>
  <si>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</si>
  <si>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</si>
  <si>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</si>
  <si>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</si>
  <si>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</si>
  <si>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</si>
  <si>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</si>
  <si>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</si>
  <si>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</si>
  <si>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</si>
  <si>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</si>
  <si>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</si>
  <si>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</si>
  <si>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</si>
  <si>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</si>
  <si>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</si>
  <si>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</si>
  <si>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</si>
  <si>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</si>
  <si>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</si>
  <si>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</si>
  <si>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</si>
  <si>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</si>
  <si>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</si>
  <si>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</si>
  <si>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</si>
  <si>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</si>
  <si>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</si>
  <si>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</si>
  <si>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</si>
  <si>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</si>
  <si>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</si>
  <si>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</si>
  <si>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</si>
  <si>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</si>
  <si>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</si>
  <si>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</si>
  <si>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</si>
  <si>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</si>
  <si>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</si>
  <si>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</si>
  <si>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</si>
  <si>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</si>
  <si>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</si>
  <si>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</si>
  <si>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</si>
  <si>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</si>
  <si>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</si>
  <si>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</si>
  <si>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</si>
  <si>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</si>
  <si>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</si>
  <si>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</si>
  <si>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</si>
  <si>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</si>
  <si>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</si>
  <si>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</si>
  <si>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</si>
  <si>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</si>
  <si>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</si>
  <si>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</si>
  <si>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</si>
  <si>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</si>
  <si>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</si>
  <si>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</si>
  <si>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</si>
  <si>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</si>
  <si>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</si>
  <si>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</si>
  <si>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</si>
  <si>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</si>
  <si>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</si>
  <si>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</si>
  <si>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</si>
  <si>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</si>
  <si>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</si>
  <si>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</si>
  <si>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</si>
  <si>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</si>
  <si>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</si>
  <si>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</si>
  <si>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</si>
  <si>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</si>
  <si>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</si>
  <si>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</si>
  <si>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</si>
  <si>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</si>
  <si>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</si>
  <si>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</si>
  <si>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</si>
  <si>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</si>
  <si>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</si>
  <si>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</si>
  <si>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</si>
  <si>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</si>
  <si>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</si>
  <si>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</si>
  <si>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</si>
  <si>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</si>
  <si>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</si>
  <si>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</si>
  <si>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</si>
  <si>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</si>
  <si>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</si>
  <si>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</si>
  <si>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</si>
  <si>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</si>
  <si>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</si>
  <si>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</si>
  <si>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</si>
  <si>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</si>
  <si>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</si>
  <si>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</si>
  <si>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</si>
  <si>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</si>
  <si>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</si>
  <si>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</si>
  <si>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</si>
  <si>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</si>
  <si>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</si>
  <si>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</si>
  <si>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</si>
  <si>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</si>
  <si>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</si>
  <si>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</si>
  <si>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</si>
  <si>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</si>
  <si>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</si>
  <si>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</si>
  <si>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</si>
  <si>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</si>
  <si>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</si>
  <si>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</si>
  <si>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</si>
  <si>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</si>
  <si>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</si>
  <si>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</si>
  <si>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</si>
  <si>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</si>
  <si>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</si>
  <si>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</si>
  <si>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</si>
  <si>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</si>
  <si>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</si>
  <si>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</si>
  <si>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</si>
  <si>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</si>
  <si>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</si>
  <si>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</si>
  <si>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</si>
  <si>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</si>
  <si>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</si>
  <si>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</si>
  <si>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</si>
  <si>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</si>
  <si>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</si>
  <si>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</si>
  <si>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</si>
  <si>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</si>
  <si>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</si>
  <si>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</si>
  <si>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</si>
  <si>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</si>
  <si>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</si>
  <si>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</si>
  <si>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</si>
  <si>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</si>
  <si>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</si>
  <si>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</si>
  <si>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</si>
  <si>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</si>
  <si>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</si>
  <si>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</si>
  <si>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</si>
  <si>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</si>
  <si>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</si>
  <si>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</si>
  <si>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</si>
  <si>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</si>
  <si>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</si>
  <si>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</si>
  <si>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</si>
  <si>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</si>
  <si>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</si>
  <si>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</si>
  <si>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</si>
  <si>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</si>
  <si>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</si>
  <si>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</si>
  <si>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</si>
  <si>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</si>
  <si>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</si>
  <si>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</si>
  <si>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</si>
  <si>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</si>
  <si>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</si>
  <si>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</si>
  <si>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</si>
  <si>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</si>
  <si>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</si>
  <si>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</si>
  <si>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</si>
  <si>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</si>
  <si>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</si>
  <si>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</si>
  <si>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</si>
  <si>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</si>
  <si>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</si>
  <si>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</si>
  <si>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</si>
  <si>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</si>
  <si>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</si>
  <si>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</si>
  <si>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</si>
  <si>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</si>
  <si>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</si>
  <si>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</si>
  <si>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</si>
  <si>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</si>
  <si>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</si>
  <si>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</si>
  <si>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</si>
  <si>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</si>
  <si>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</si>
  <si>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</si>
  <si>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</si>
  <si>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</si>
  <si>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</si>
  <si>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</si>
  <si>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</si>
  <si>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</si>
  <si>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</si>
  <si>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</si>
  <si>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</si>
  <si>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</si>
  <si>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</si>
  <si>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</si>
  <si>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</si>
  <si>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</si>
  <si>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</si>
  <si>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</si>
  <si>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</si>
  <si>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</si>
  <si>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</si>
  <si>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</si>
  <si>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</si>
  <si>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</si>
  <si>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</si>
  <si>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</si>
  <si>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</si>
  <si>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</si>
  <si>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</si>
  <si>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</si>
  <si>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</si>
  <si>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</si>
  <si>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</si>
  <si>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</si>
  <si>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</si>
  <si>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</si>
  <si>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</si>
  <si>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</si>
  <si>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</si>
  <si>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</si>
  <si>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</si>
  <si>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</si>
  <si>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</si>
  <si>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</si>
  <si>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</si>
  <si>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</si>
  <si>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</si>
  <si>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</si>
  <si>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</si>
  <si>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</si>
  <si>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</si>
  <si>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</si>
  <si>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</si>
  <si>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</si>
  <si>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</si>
  <si>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</si>
  <si>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</si>
  <si>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</si>
  <si>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</si>
  <si>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</si>
  <si>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</si>
  <si>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</si>
  <si>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</si>
  <si>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</si>
  <si>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</si>
  <si>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</si>
  <si>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</si>
  <si>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</si>
  <si>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</si>
  <si>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</si>
  <si>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</si>
  <si>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</si>
  <si>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</si>
  <si>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</si>
  <si>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</si>
  <si>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</si>
  <si>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</si>
  <si>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</si>
  <si>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</si>
  <si>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</si>
  <si>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</si>
  <si>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</si>
  <si>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</si>
  <si>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</si>
  <si>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</si>
  <si>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</si>
  <si>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</si>
  <si>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</si>
  <si>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</si>
  <si>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</si>
  <si>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</si>
  <si>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</si>
  <si>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</si>
  <si>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</si>
  <si>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</si>
  <si>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</si>
  <si>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</si>
  <si>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</si>
  <si>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</si>
  <si>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</si>
  <si>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</si>
  <si>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</si>
  <si>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</si>
  <si>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</si>
  <si>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</si>
  <si>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</si>
  <si>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</si>
  <si>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</si>
  <si>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</si>
  <si>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</si>
  <si>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</si>
  <si>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</si>
  <si>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</si>
  <si>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</si>
  <si>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</si>
  <si>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</si>
  <si>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</si>
  <si>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</si>
  <si>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</si>
  <si>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</si>
  <si>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</si>
  <si>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</si>
  <si>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</si>
  <si>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</si>
  <si>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</si>
  <si>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</si>
  <si>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</si>
  <si>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</si>
  <si>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</si>
  <si>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</si>
  <si>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</si>
  <si>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</si>
  <si>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</si>
  <si>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</si>
  <si>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</si>
  <si>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</si>
  <si>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</si>
  <si>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</si>
  <si>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</si>
  <si>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</si>
  <si>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</si>
  <si>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</si>
  <si>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</si>
  <si>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</si>
  <si>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</si>
  <si>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</si>
  <si>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</si>
  <si>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</si>
  <si>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</si>
  <si>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</si>
  <si>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</si>
  <si>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</si>
  <si>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</si>
  <si>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</si>
  <si>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</si>
  <si>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</si>
  <si>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</si>
  <si>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</si>
  <si>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</si>
  <si>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</si>
  <si>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</si>
  <si>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</si>
  <si>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</si>
  <si>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</si>
  <si>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</si>
  <si>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</si>
  <si>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</si>
  <si>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</si>
  <si>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</si>
  <si>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</si>
  <si>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</si>
  <si>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</si>
  <si>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</si>
  <si>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</si>
  <si>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</si>
  <si>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</si>
  <si>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</si>
  <si>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</si>
  <si>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</si>
  <si>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</si>
  <si>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</si>
  <si>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</si>
  <si>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</si>
  <si>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</si>
  <si>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</si>
  <si>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</si>
  <si>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</si>
  <si>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</si>
  <si>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</si>
  <si>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</si>
  <si>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</si>
  <si>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</si>
  <si>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</si>
  <si>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</si>
  <si>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</si>
  <si>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</si>
  <si>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</si>
  <si>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</si>
  <si>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</si>
  <si>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</si>
  <si>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</si>
  <si>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</si>
  <si>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</si>
  <si>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</si>
  <si>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</si>
  <si>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</si>
  <si>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</si>
  <si>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</si>
  <si>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</si>
  <si>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</si>
  <si>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</si>
  <si>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</si>
  <si>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</si>
  <si>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</si>
  <si>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</si>
  <si>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</si>
  <si>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</si>
  <si>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</si>
  <si>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</si>
  <si>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</si>
  <si>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</si>
  <si>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</si>
  <si>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</si>
  <si>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</si>
  <si>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</si>
  <si>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</si>
  <si>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</si>
  <si>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</si>
  <si>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</si>
  <si>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</si>
  <si>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</si>
  <si>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</si>
  <si>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</si>
  <si>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</si>
  <si>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</si>
  <si>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</si>
  <si>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</si>
  <si>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</si>
  <si>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</si>
  <si>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</si>
  <si>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</si>
  <si>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</si>
  <si>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</si>
  <si>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</si>
  <si>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</si>
  <si>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</si>
  <si>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</si>
  <si>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</si>
  <si>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</si>
  <si>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</si>
  <si>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</si>
  <si>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</si>
  <si>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</si>
  <si>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</si>
  <si>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</si>
  <si>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</si>
  <si>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</si>
  <si>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</si>
  <si>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</si>
  <si>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</si>
  <si>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</si>
  <si>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</si>
  <si>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</si>
  <si>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</si>
  <si>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</si>
  <si>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</si>
  <si>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</si>
  <si>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</si>
  <si>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</si>
  <si>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</si>
  <si>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</si>
  <si>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</si>
  <si>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</si>
  <si>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</si>
  <si>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</si>
  <si>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</si>
  <si>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</si>
  <si>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</si>
  <si>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</si>
  <si>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</si>
  <si>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</si>
  <si>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</si>
  <si>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</si>
  <si>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</si>
  <si>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</si>
  <si>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</si>
  <si>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</si>
  <si>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</si>
  <si>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</si>
  <si>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</si>
  <si>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</si>
  <si>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</si>
  <si>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</si>
  <si>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</si>
  <si>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</si>
  <si>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</si>
  <si>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</si>
  <si>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</si>
  <si>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</si>
  <si>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</si>
  <si>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</si>
  <si>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</si>
  <si>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</si>
  <si>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</si>
  <si>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</si>
  <si>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</si>
  <si>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</si>
  <si>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</si>
  <si>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</si>
  <si>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</si>
  <si>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</si>
  <si>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</si>
  <si>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</si>
  <si>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</si>
  <si>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</si>
  <si>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</si>
  <si>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</si>
  <si>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</si>
  <si>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</si>
  <si>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</si>
  <si>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</si>
  <si>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</si>
  <si>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</si>
  <si>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</si>
  <si>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</si>
  <si>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</si>
  <si>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</si>
  <si>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</si>
  <si>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</si>
  <si>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</si>
  <si>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</si>
  <si>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</si>
  <si>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</si>
  <si>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</si>
  <si>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</si>
  <si>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</si>
  <si>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</si>
  <si>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</si>
  <si>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</si>
  <si>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</si>
  <si>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</si>
  <si>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</si>
  <si>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</si>
  <si>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</si>
  <si>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</si>
  <si>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</si>
  <si>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</si>
  <si>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</si>
  <si>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</si>
  <si>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</si>
  <si>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</si>
  <si>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</si>
  <si>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</si>
  <si>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</si>
  <si>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</si>
  <si>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</si>
  <si>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</si>
  <si>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</si>
  <si>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</si>
  <si>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</si>
  <si>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</si>
  <si>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</si>
  <si>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</si>
  <si>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</si>
  <si>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</si>
  <si>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</si>
  <si>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</si>
  <si>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</si>
  <si>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</si>
  <si>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</si>
  <si>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</si>
  <si>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</si>
  <si>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</si>
  <si>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</si>
  <si>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</si>
  <si>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</si>
  <si>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</si>
  <si>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</si>
  <si>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</si>
  <si>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</si>
  <si>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</si>
  <si>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</si>
  <si>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</si>
  <si>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</si>
  <si>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</si>
  <si>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</si>
  <si>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</si>
  <si>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</si>
  <si>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</si>
  <si>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</si>
  <si>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</si>
  <si>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</si>
  <si>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</si>
  <si>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</si>
  <si>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</si>
  <si>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</si>
  <si>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</si>
  <si>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</si>
  <si>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</si>
  <si>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</si>
  <si>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</si>
  <si>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</si>
  <si>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</si>
  <si>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</si>
  <si>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</si>
  <si>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</si>
  <si>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</si>
  <si>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</si>
  <si>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</si>
  <si>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</si>
  <si>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</si>
  <si>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</si>
  <si>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</si>
  <si>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</si>
  <si>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</si>
  <si>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</si>
  <si>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</si>
  <si>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</si>
  <si>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</si>
  <si>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</si>
  <si>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</si>
  <si>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</si>
  <si>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</si>
  <si>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</si>
  <si>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</si>
  <si>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</si>
  <si>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</si>
  <si>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</si>
  <si>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</si>
  <si>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</si>
  <si>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</si>
  <si>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</si>
  <si>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</si>
  <si>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</si>
  <si>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</si>
  <si>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</si>
  <si>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</si>
  <si>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</si>
  <si>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</si>
  <si>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</si>
  <si>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</si>
  <si>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</si>
  <si>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</si>
  <si>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</si>
  <si>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</si>
  <si>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</si>
  <si>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</si>
  <si>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</si>
  <si>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</si>
  <si>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</si>
  <si>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</si>
  <si>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</si>
  <si>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</si>
  <si>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</si>
  <si>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</si>
  <si>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</si>
  <si>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</si>
  <si>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</si>
  <si>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</si>
  <si>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</si>
  <si>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</si>
  <si>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</si>
  <si>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</si>
  <si>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</si>
  <si>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</si>
  <si>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</si>
  <si>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</si>
  <si>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</si>
  <si>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</si>
  <si>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</si>
  <si>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</si>
  <si>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</si>
  <si>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</si>
  <si>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</si>
  <si>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</si>
  <si>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</si>
  <si>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</si>
  <si>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</si>
  <si>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</si>
  <si>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</si>
  <si>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</si>
  <si>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</si>
  <si>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</si>
  <si>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</si>
  <si>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</si>
  <si>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</si>
  <si>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</si>
  <si>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</si>
  <si>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</si>
  <si>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</si>
  <si>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</si>
  <si>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</si>
  <si>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</si>
  <si>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</si>
  <si>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</si>
  <si>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</si>
  <si>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</si>
  <si>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</si>
  <si>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</si>
  <si>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</si>
  <si>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</si>
  <si>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</si>
  <si>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</si>
  <si>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</si>
  <si>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</si>
  <si>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</si>
  <si>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</si>
  <si>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</si>
  <si>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</si>
  <si>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</si>
  <si>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</si>
  <si>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</si>
  <si>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</si>
  <si>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</si>
  <si>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</si>
  <si>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</si>
  <si>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</si>
  <si>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</si>
  <si>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</si>
  <si>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</si>
  <si>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</si>
  <si>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</si>
  <si>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</si>
  <si>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</si>
  <si>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</si>
  <si>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</si>
  <si>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</si>
  <si>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</si>
  <si>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</si>
  <si>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</si>
  <si>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</si>
  <si>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</si>
  <si>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</si>
  <si>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</si>
  <si>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</si>
  <si>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</si>
  <si>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</si>
  <si>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</si>
  <si>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</si>
  <si>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</si>
  <si>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</si>
  <si>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</si>
  <si>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</si>
  <si>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</si>
  <si>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</si>
  <si>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</si>
  <si>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</si>
  <si>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</si>
  <si>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</si>
  <si>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</si>
  <si>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</si>
  <si>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</si>
  <si>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</si>
  <si>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</si>
  <si>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</si>
  <si>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</si>
  <si>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</si>
  <si>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</si>
  <si>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</si>
  <si>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</si>
  <si>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</si>
  <si>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</si>
  <si>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</si>
  <si>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</si>
  <si>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</si>
  <si>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</si>
  <si>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</si>
  <si>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</si>
  <si>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</si>
  <si>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</si>
  <si>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</si>
  <si>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</si>
  <si>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</si>
  <si>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</si>
  <si>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</si>
  <si>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</si>
  <si>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</si>
  <si>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</si>
  <si>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</si>
  <si>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</si>
  <si>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</si>
  <si>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</si>
  <si>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</si>
  <si>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</si>
  <si>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</si>
  <si>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</si>
  <si>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</si>
  <si>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</si>
  <si>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</si>
  <si>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</si>
  <si>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</si>
  <si>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</si>
  <si>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</si>
  <si>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</si>
  <si>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</si>
  <si>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</si>
  <si>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</si>
  <si>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</si>
  <si>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</si>
  <si>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</si>
  <si>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</si>
  <si>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</si>
  <si>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</si>
  <si>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</si>
  <si>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</si>
  <si>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</si>
  <si>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</si>
  <si>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</si>
  <si>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</si>
  <si>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</si>
  <si>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</si>
  <si>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</si>
  <si>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</si>
  <si>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</si>
  <si>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</si>
  <si>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</si>
  <si>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</si>
  <si>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</si>
  <si>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</si>
  <si>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</si>
  <si>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</si>
  <si>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</si>
  <si>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</si>
  <si>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</si>
  <si>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</si>
  <si>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</si>
  <si>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</si>
  <si>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</si>
  <si>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</si>
  <si>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</si>
  <si>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</si>
  <si>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</si>
  <si>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</si>
  <si>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</si>
  <si>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</si>
  <si>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</si>
  <si>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</si>
  <si>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</si>
  <si>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</si>
  <si>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</si>
  <si>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</si>
  <si>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</si>
  <si>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</si>
  <si>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</si>
  <si>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</si>
  <si>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</si>
  <si>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</si>
  <si>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</si>
  <si>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</si>
  <si>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</si>
  <si>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</si>
  <si>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</si>
  <si>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</si>
  <si>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</si>
  <si>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</si>
  <si>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</si>
  <si>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</si>
  <si>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</si>
  <si>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</si>
  <si>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</si>
  <si>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</si>
  <si>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</si>
  <si>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</si>
  <si>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</si>
  <si>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</si>
  <si>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</si>
  <si>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</si>
  <si>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</si>
  <si>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</si>
  <si>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</si>
  <si>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</si>
  <si>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</si>
  <si>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</si>
  <si>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</si>
  <si>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</si>
  <si>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</si>
  <si>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</si>
  <si>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</si>
  <si>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</si>
  <si>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</si>
  <si>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</si>
  <si>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</si>
  <si>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</si>
  <si>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</si>
  <si>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</si>
  <si>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</si>
  <si>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</si>
  <si>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</si>
  <si>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</si>
  <si>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</si>
  <si>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</si>
  <si>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</si>
  <si>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</si>
  <si>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</si>
  <si>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</si>
  <si>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</si>
  <si>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</si>
  <si>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</si>
  <si>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</si>
  <si>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</si>
  <si>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</si>
  <si>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</si>
  <si>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</si>
  <si>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</si>
  <si>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</si>
  <si>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</si>
  <si>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</si>
  <si>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</si>
  <si>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</si>
  <si>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</si>
  <si>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</si>
  <si>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</si>
  <si>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</si>
  <si>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</si>
  <si>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</si>
  <si>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</si>
  <si>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</si>
  <si>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</si>
  <si>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</si>
  <si>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</si>
  <si>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</si>
  <si>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</si>
  <si>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</si>
  <si>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</si>
  <si>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</si>
  <si>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</si>
  <si>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</si>
  <si>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</si>
  <si>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</si>
  <si>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</si>
  <si>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</si>
  <si>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</si>
  <si>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</si>
  <si>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</si>
  <si>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</si>
  <si>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</si>
  <si>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</si>
  <si>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</si>
  <si>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</si>
  <si>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</si>
  <si>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</si>
  <si>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</si>
  <si>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</si>
  <si>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</si>
  <si>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</si>
  <si>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</si>
  <si>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</si>
  <si>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</si>
  <si>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</si>
  <si>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</si>
  <si>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</si>
  <si>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</si>
  <si>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</si>
  <si>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</si>
  <si>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</si>
  <si>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</si>
  <si>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</si>
  <si>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</si>
  <si>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</si>
  <si>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</si>
  <si>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</si>
  <si>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</si>
  <si>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</si>
  <si>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</si>
  <si>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</si>
  <si>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</si>
  <si>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</si>
  <si>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</si>
  <si>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</si>
  <si>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</si>
  <si>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</si>
  <si>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</si>
  <si>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</si>
  <si>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</si>
  <si>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</si>
  <si>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</si>
  <si>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</si>
  <si>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</si>
  <si>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</si>
  <si>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</si>
  <si>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</si>
  <si>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</si>
  <si>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</si>
  <si>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</si>
  <si>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</si>
  <si>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</si>
  <si>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</si>
  <si>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</si>
  <si>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</si>
  <si>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</si>
  <si>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</si>
  <si>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</si>
  <si>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</si>
  <si>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</si>
  <si>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</si>
  <si>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</si>
  <si>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</si>
  <si>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</si>
  <si>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</si>
  <si>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</si>
  <si>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</si>
  <si>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</si>
  <si>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</si>
  <si>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</si>
  <si>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</si>
  <si>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</si>
  <si>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</si>
  <si>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</si>
  <si>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</si>
  <si>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</si>
  <si>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</si>
  <si>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</si>
  <si>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</si>
  <si>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</si>
  <si>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</si>
  <si>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</si>
  <si>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</si>
  <si>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</si>
  <si>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</si>
  <si>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</si>
  <si>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</si>
  <si>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</si>
  <si>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</si>
  <si>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</si>
  <si>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</si>
  <si>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</si>
  <si>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</si>
  <si>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</si>
  <si>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</si>
  <si>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</si>
  <si>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</si>
  <si>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</si>
  <si>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</si>
  <si>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</si>
  <si>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</si>
  <si>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</si>
  <si>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</si>
  <si>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</si>
  <si>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</si>
  <si>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</si>
  <si>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</si>
  <si>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</si>
  <si>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</si>
  <si>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</si>
  <si>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</si>
  <si>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</si>
  <si>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</si>
  <si>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</si>
  <si>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</si>
  <si>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</si>
  <si>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</si>
  <si>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</si>
  <si>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</si>
  <si>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</si>
  <si>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</si>
  <si>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</si>
  <si>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</si>
  <si>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</si>
  <si>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</si>
  <si>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</si>
  <si>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</si>
  <si>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</si>
  <si>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</si>
  <si>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</si>
  <si>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</si>
  <si>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</si>
  <si>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</si>
  <si>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</si>
  <si>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</si>
  <si>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</si>
  <si>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</si>
  <si>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</si>
  <si>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</si>
  <si>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</si>
  <si>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</si>
  <si>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</si>
  <si>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</si>
  <si>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</si>
  <si>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</si>
  <si>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</si>
  <si>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</si>
  <si>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</si>
  <si>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</si>
  <si>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</si>
  <si>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</si>
  <si>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</si>
  <si>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</si>
  <si>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</si>
  <si>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</si>
  <si>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</si>
  <si>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</si>
  <si>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</si>
  <si>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</si>
  <si>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</si>
  <si>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</si>
  <si>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</si>
  <si>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</si>
  <si>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</si>
  <si>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</si>
  <si>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</si>
  <si>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</si>
  <si>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</si>
  <si>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</si>
  <si>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</si>
  <si>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</si>
  <si>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</si>
  <si>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</si>
  <si>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</si>
  <si>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</si>
  <si>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</si>
  <si>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</si>
  <si>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</si>
  <si>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</si>
  <si>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</si>
  <si>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</si>
  <si>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</si>
  <si>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</si>
  <si>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</si>
  <si>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</si>
  <si>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</si>
  <si>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</si>
  <si>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</si>
  <si>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</si>
  <si>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</si>
  <si>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</si>
  <si>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</si>
  <si>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</si>
  <si>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</si>
  <si>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</si>
  <si>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</si>
  <si>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</si>
  <si>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</si>
  <si>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</si>
  <si>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</si>
  <si>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</si>
  <si>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</si>
  <si>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</si>
  <si>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</si>
  <si>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</si>
  <si>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</si>
  <si>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</si>
  <si>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</si>
  <si>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</si>
  <si>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</si>
  <si>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</si>
  <si>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</si>
  <si>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</si>
  <si>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</si>
  <si>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</si>
  <si>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</si>
  <si>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</si>
  <si>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</si>
  <si>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</si>
  <si>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</si>
  <si>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</si>
  <si>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</si>
  <si>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</si>
  <si>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</si>
  <si>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</si>
  <si>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</si>
  <si>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</si>
  <si>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</si>
  <si>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</si>
  <si>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</si>
  <si>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</si>
  <si>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</si>
  <si>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</si>
  <si>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</si>
  <si>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</si>
  <si>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</si>
  <si>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</si>
  <si>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</si>
  <si>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</si>
  <si>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</si>
  <si>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</si>
  <si>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</si>
  <si>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</si>
  <si>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</si>
  <si>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</si>
  <si>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</si>
  <si>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</si>
  <si>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</si>
  <si>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</si>
  <si>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</si>
  <si>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</si>
  <si>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</si>
  <si>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</si>
  <si>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</si>
  <si>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</si>
  <si>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</si>
  <si>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</si>
  <si>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</si>
  <si>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</si>
  <si>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</si>
  <si>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</si>
  <si>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</si>
  <si>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</si>
  <si>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</si>
  <si>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</si>
  <si>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</si>
  <si>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</si>
  <si>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</si>
  <si>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</si>
  <si>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</si>
  <si>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</si>
  <si>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</si>
  <si>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</si>
  <si>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</si>
  <si>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</si>
  <si>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</si>
  <si>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</si>
  <si>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</si>
  <si>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</si>
  <si>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</si>
  <si>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</si>
  <si>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</si>
  <si>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</si>
  <si>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</si>
  <si>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</si>
  <si>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</si>
  <si>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</si>
  <si>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</si>
  <si>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</si>
  <si>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</si>
  <si>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</si>
  <si>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</si>
  <si>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</si>
  <si>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</si>
  <si>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</si>
  <si>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</si>
  <si>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</si>
  <si>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</si>
  <si>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</si>
  <si>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</si>
  <si>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</si>
  <si>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</si>
  <si>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</si>
  <si>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</si>
  <si>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</si>
  <si>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</si>
  <si>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</si>
  <si>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</si>
  <si>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</si>
  <si>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</si>
  <si>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</si>
  <si>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</si>
  <si>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</si>
  <si>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</si>
  <si>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</si>
  <si>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</si>
  <si>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</si>
  <si>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</si>
  <si>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</si>
  <si>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</si>
  <si>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</si>
  <si>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</si>
  <si>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</si>
  <si>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</si>
  <si>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</si>
  <si>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</si>
  <si>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</si>
  <si>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</si>
  <si>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</si>
  <si>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</si>
  <si>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</si>
  <si>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</si>
  <si>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</si>
  <si>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</si>
  <si>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</si>
  <si>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</si>
  <si>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</si>
  <si>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</si>
  <si>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</si>
  <si>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</si>
  <si>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</si>
  <si>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</si>
  <si>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</si>
  <si>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</si>
  <si>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</si>
  <si>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</si>
  <si>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</si>
  <si>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</si>
  <si>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</si>
  <si>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</si>
  <si>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</si>
  <si>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</si>
  <si>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</si>
  <si>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</si>
  <si>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</si>
  <si>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</si>
  <si>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</si>
  <si>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</si>
  <si>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</si>
  <si>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</si>
  <si>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</si>
  <si>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</si>
  <si>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</si>
  <si>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</si>
  <si>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</si>
  <si>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</si>
  <si>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</si>
  <si>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</si>
  <si>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</si>
  <si>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</si>
  <si>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</si>
  <si>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</si>
  <si>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</si>
  <si>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</si>
  <si>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</si>
  <si>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</si>
  <si>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</si>
  <si>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</si>
  <si>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</si>
  <si>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</si>
  <si>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</si>
  <si>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</si>
  <si>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</si>
  <si>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</si>
  <si>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</si>
  <si>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</si>
  <si>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</si>
  <si>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</si>
  <si>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</si>
  <si>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</si>
  <si>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</si>
  <si>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</si>
  <si>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</si>
  <si>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</si>
  <si>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</si>
  <si>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</si>
  <si>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</si>
  <si>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</si>
  <si>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</si>
  <si>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</si>
  <si>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</si>
  <si>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</si>
  <si>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</si>
  <si>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</si>
  <si>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</si>
  <si>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</si>
  <si>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</si>
  <si>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</si>
  <si>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</si>
  <si>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</si>
  <si>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</si>
  <si>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</si>
  <si>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</si>
  <si>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</si>
  <si>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</si>
  <si>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</si>
  <si>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</si>
  <si>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</si>
  <si>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</si>
  <si>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</si>
  <si>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</si>
  <si>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</si>
  <si>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</si>
  <si>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</si>
  <si>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</si>
  <si>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</si>
  <si>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</si>
  <si>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</si>
  <si>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</si>
  <si>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</si>
  <si>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</si>
  <si>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</si>
  <si>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</si>
  <si>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</si>
  <si>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</si>
  <si>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</si>
  <si>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</si>
  <si>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</si>
  <si>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</si>
  <si>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</si>
  <si>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</si>
  <si>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</si>
  <si>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</si>
  <si>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</si>
  <si>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</si>
  <si>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</si>
  <si>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</si>
  <si>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</si>
  <si>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</si>
  <si>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</si>
  <si>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</si>
  <si>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</si>
  <si>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</si>
  <si>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</si>
  <si>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</si>
  <si>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</si>
  <si>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</si>
  <si>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</si>
  <si>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</si>
  <si>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</si>
  <si>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</si>
  <si>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</si>
  <si>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</si>
  <si>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</si>
  <si>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</si>
  <si>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</si>
  <si>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</si>
  <si>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</si>
  <si>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</si>
  <si>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</si>
  <si>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</si>
  <si>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</si>
  <si>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</si>
  <si>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</si>
  <si>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</si>
  <si>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</si>
  <si>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</si>
  <si>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</si>
  <si>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</si>
  <si>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</si>
  <si>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</si>
  <si>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</si>
  <si>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</si>
  <si>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</si>
  <si>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</si>
  <si>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</si>
  <si>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</si>
  <si>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</si>
  <si>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</si>
  <si>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</si>
  <si>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</si>
  <si>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</si>
  <si>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</si>
  <si>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</si>
  <si>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</si>
  <si>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</si>
  <si>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</si>
  <si>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</si>
  <si>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</si>
  <si>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</si>
  <si>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</si>
  <si>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</si>
  <si>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</si>
  <si>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</si>
  <si>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</si>
  <si>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</si>
  <si>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</si>
  <si>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</si>
  <si>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</si>
  <si>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</si>
  <si>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</si>
  <si>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</si>
  <si>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</si>
  <si>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</si>
  <si>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</si>
  <si>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</si>
  <si>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</si>
  <si>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</si>
  <si>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</si>
  <si>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</si>
  <si>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</si>
  <si>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</si>
  <si>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</si>
  <si>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</si>
  <si>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</si>
  <si>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</si>
  <si>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</si>
  <si>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</si>
  <si>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</si>
  <si>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</si>
  <si>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</si>
  <si>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</si>
  <si>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</si>
  <si>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</si>
  <si>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</si>
  <si>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</si>
  <si>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</si>
  <si>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</si>
  <si>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</si>
  <si>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</si>
  <si>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</si>
  <si>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</si>
  <si>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</si>
  <si>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</si>
  <si>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</si>
  <si>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</si>
  <si>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</si>
  <si>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</si>
  <si>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</si>
  <si>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</si>
  <si>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</si>
  <si>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</si>
  <si>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</si>
  <si>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</si>
  <si>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</si>
  <si>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</si>
  <si>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</si>
  <si>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</si>
  <si>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</si>
  <si>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</si>
  <si>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</si>
  <si>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</si>
  <si>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</si>
  <si>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</si>
  <si>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</si>
  <si>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</si>
  <si>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</si>
  <si>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</si>
  <si>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</si>
  <si>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</si>
  <si>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</si>
  <si>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</si>
  <si>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</si>
  <si>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</si>
  <si>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</si>
  <si>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</si>
  <si>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</si>
  <si>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</si>
  <si>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</si>
  <si>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</si>
  <si>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</si>
  <si>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</si>
  <si>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</si>
  <si>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</si>
  <si>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</si>
  <si>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</si>
  <si>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</si>
  <si>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</si>
  <si>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</si>
  <si>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</si>
  <si>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</si>
  <si>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</si>
  <si>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</si>
  <si>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</si>
  <si>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</si>
  <si>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</si>
  <si>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</si>
  <si>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</si>
  <si>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</si>
  <si>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</si>
  <si>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</si>
  <si>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</si>
  <si>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</si>
  <si>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</si>
  <si>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</si>
  <si>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</si>
  <si>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</si>
  <si>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</si>
  <si>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</si>
  <si>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</si>
  <si>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</si>
  <si>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</si>
  <si>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</si>
  <si>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</si>
  <si>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</si>
  <si>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</si>
  <si>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</si>
  <si>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</si>
  <si>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</si>
  <si>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</si>
  <si>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</si>
  <si>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</si>
  <si>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</si>
  <si>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</si>
  <si>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</si>
  <si>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</si>
  <si>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</si>
  <si>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</si>
  <si>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</si>
  <si>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</si>
  <si>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</si>
  <si>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</si>
  <si>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</si>
  <si>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</si>
  <si>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</si>
  <si>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</si>
  <si>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</si>
  <si>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</si>
  <si>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</si>
  <si>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</si>
  <si>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</si>
  <si>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</si>
  <si>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</si>
  <si>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</si>
  <si>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</si>
  <si>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</si>
  <si>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</si>
  <si>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</si>
  <si>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</si>
  <si>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</si>
  <si>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</si>
  <si>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</si>
  <si>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</si>
  <si>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</si>
  <si>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</si>
  <si>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</si>
  <si>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</si>
  <si>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</si>
  <si>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</si>
  <si>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</si>
  <si>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</si>
  <si>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</si>
  <si>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</si>
  <si>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</si>
  <si>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</si>
  <si>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</si>
  <si>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</si>
  <si>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</si>
  <si>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</si>
  <si>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</si>
  <si>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</si>
  <si>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</si>
  <si>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</si>
  <si>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</si>
  <si>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</si>
  <si>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</si>
  <si>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</si>
  <si>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</si>
  <si>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</si>
  <si>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</si>
  <si>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</si>
  <si>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</si>
  <si>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</si>
  <si>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</si>
  <si>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</si>
  <si>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</si>
  <si>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</si>
  <si>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</si>
  <si>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</si>
  <si>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</si>
  <si>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</si>
  <si>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</si>
  <si>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</si>
  <si>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</si>
  <si>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</si>
  <si>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</si>
  <si>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</si>
  <si>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</si>
  <si>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</si>
  <si>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</si>
  <si>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</si>
  <si>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</si>
  <si>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</si>
  <si>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</si>
  <si>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</si>
  <si>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</si>
  <si>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</si>
  <si>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</si>
  <si>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</si>
  <si>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</si>
  <si>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</si>
  <si>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</si>
  <si>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</si>
  <si>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</si>
  <si>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</si>
  <si>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</si>
  <si>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</si>
  <si>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</si>
  <si>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</si>
  <si>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</si>
  <si>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</si>
  <si>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</si>
  <si>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</si>
  <si>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</si>
  <si>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</si>
  <si>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</si>
  <si>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</si>
  <si>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</si>
  <si>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</si>
  <si>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</si>
  <si>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</si>
  <si>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</si>
  <si>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</si>
  <si>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</si>
  <si>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</si>
  <si>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</si>
  <si>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</si>
  <si>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</si>
  <si>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</si>
  <si>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</si>
  <si>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</si>
  <si>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</si>
  <si>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</si>
  <si>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</si>
  <si>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</si>
  <si>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</si>
  <si>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</si>
  <si>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</si>
  <si>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</si>
  <si>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</si>
  <si>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</si>
  <si>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</si>
  <si>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</si>
  <si>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</si>
  <si>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</si>
  <si>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</si>
  <si>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</si>
  <si>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</si>
  <si>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</si>
  <si>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</si>
  <si>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</si>
  <si>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</si>
  <si>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</si>
  <si>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</si>
  <si>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</si>
  <si>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</si>
  <si>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</si>
  <si>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</si>
  <si>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</si>
  <si>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</si>
  <si>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</si>
  <si>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</si>
  <si>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</si>
  <si>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</si>
  <si>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</si>
  <si>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</si>
  <si>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</si>
  <si>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</si>
  <si>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</si>
  <si>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</si>
  <si>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</si>
  <si>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</si>
  <si>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</si>
  <si>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</si>
  <si>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</si>
  <si>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</si>
  <si>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</si>
  <si>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</si>
  <si>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</si>
  <si>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</si>
  <si>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</si>
  <si>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</si>
  <si>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</si>
  <si>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</si>
  <si>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</si>
  <si>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</si>
  <si>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</si>
  <si>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</si>
  <si>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</si>
  <si>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</si>
  <si>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</si>
  <si>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</si>
  <si>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</si>
  <si>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</si>
  <si>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</si>
  <si>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</si>
  <si>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</si>
  <si>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</si>
  <si>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</si>
  <si>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</si>
  <si>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</si>
  <si>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</si>
  <si>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</si>
  <si>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</si>
  <si>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</si>
  <si>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</si>
  <si>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</si>
  <si>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</si>
  <si>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</si>
  <si>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</si>
  <si>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</si>
  <si>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</si>
  <si>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</si>
  <si>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</si>
  <si>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</si>
  <si>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</si>
  <si>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</si>
  <si>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</si>
  <si>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</si>
  <si>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</si>
  <si>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</si>
  <si>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</si>
  <si>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</si>
  <si>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</si>
  <si>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</si>
  <si>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</si>
  <si>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</si>
  <si>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</si>
  <si>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</si>
  <si>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</si>
  <si>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</si>
  <si>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</si>
  <si>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</si>
  <si>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</si>
  <si>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</si>
  <si>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</si>
  <si>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</si>
  <si>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</si>
  <si>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</si>
  <si>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</si>
  <si>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</si>
  <si>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</si>
  <si>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</si>
  <si>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</si>
  <si>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</si>
  <si>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</si>
  <si>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</si>
  <si>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</si>
  <si>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</si>
  <si>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</si>
  <si>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</si>
  <si>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</si>
  <si>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</si>
  <si>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</si>
  <si>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</si>
  <si>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</si>
  <si>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</si>
  <si>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</si>
  <si>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</si>
  <si>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</si>
  <si>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</si>
  <si>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</si>
  <si>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</si>
  <si>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</si>
  <si>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</si>
  <si>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</si>
  <si>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</si>
  <si>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</si>
  <si>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</si>
  <si>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</si>
  <si>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</si>
  <si>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</si>
  <si>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</si>
  <si>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</si>
  <si>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</si>
  <si>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</si>
  <si>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</si>
  <si>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</si>
  <si>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</si>
  <si>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</si>
  <si>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</si>
  <si>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</si>
  <si>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</si>
  <si>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</si>
  <si>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</si>
  <si>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</si>
  <si>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</si>
  <si>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</si>
  <si>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</si>
  <si>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</si>
  <si>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</si>
  <si>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</si>
  <si>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</si>
  <si>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</si>
  <si>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</si>
  <si>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</si>
  <si>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</si>
  <si>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</si>
  <si>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</si>
  <si>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</si>
  <si>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</si>
  <si>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</si>
  <si>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</si>
  <si>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</si>
  <si>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</si>
  <si>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</si>
  <si>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</si>
  <si>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</si>
  <si>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</si>
  <si>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</si>
  <si>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</si>
  <si>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</si>
  <si>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</si>
  <si>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</si>
  <si>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</si>
  <si>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</si>
  <si>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</si>
  <si>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</si>
  <si>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</si>
  <si>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</si>
  <si>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</si>
  <si>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</si>
  <si>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</si>
  <si>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</si>
  <si>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</si>
  <si>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</si>
  <si>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</si>
  <si>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</si>
  <si>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</si>
  <si>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</si>
  <si>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</si>
  <si>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</si>
  <si>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</si>
  <si>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</si>
  <si>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</si>
  <si>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</si>
  <si>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</si>
  <si>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</si>
  <si>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</si>
  <si>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</si>
  <si>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</si>
  <si>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</si>
  <si>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</si>
  <si>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</si>
  <si>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</si>
  <si>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</si>
  <si>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</si>
  <si>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</si>
  <si>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</si>
  <si>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</si>
  <si>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</si>
  <si>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</si>
  <si>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</si>
  <si>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</si>
  <si>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</si>
  <si>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</si>
  <si>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</si>
  <si>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</si>
  <si>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</si>
  <si>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</si>
  <si>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</si>
  <si>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</si>
  <si>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</si>
  <si>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</si>
  <si>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</si>
  <si>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</si>
  <si>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</si>
  <si>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</si>
  <si>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</si>
  <si>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</si>
  <si>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</si>
  <si>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</si>
  <si>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</si>
  <si>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</si>
  <si>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</si>
  <si>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</si>
  <si>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</si>
  <si>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</si>
  <si>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</si>
  <si>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</si>
  <si>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</si>
  <si>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</si>
  <si>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</si>
  <si>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</si>
  <si>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</si>
  <si>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</si>
  <si>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</si>
  <si>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</si>
  <si>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</si>
  <si>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</si>
  <si>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</si>
  <si>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</si>
  <si>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</si>
  <si>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</si>
  <si>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</si>
  <si>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</si>
  <si>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</si>
  <si>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</si>
  <si>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</si>
  <si>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</si>
  <si>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</si>
  <si>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</si>
  <si>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</si>
  <si>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</si>
  <si>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</si>
  <si>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</si>
  <si>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</si>
  <si>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</si>
  <si>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</si>
  <si>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</si>
  <si>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</si>
  <si>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</si>
  <si>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</si>
  <si>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</si>
  <si>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</si>
  <si>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</si>
  <si>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</si>
  <si>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</si>
  <si>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</si>
  <si>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</si>
  <si>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</si>
  <si>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</si>
  <si>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</si>
  <si>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</si>
  <si>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</si>
  <si>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</si>
  <si>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</si>
  <si>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</si>
  <si>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</si>
  <si>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</si>
  <si>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</si>
  <si>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</si>
  <si>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</si>
  <si>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</si>
  <si>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</si>
  <si>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</si>
  <si>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</si>
  <si>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</si>
  <si>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</si>
  <si>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</si>
  <si>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</si>
  <si>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</si>
  <si>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</si>
  <si>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</si>
  <si>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</si>
  <si>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</si>
  <si>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</si>
  <si>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</si>
  <si>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</si>
  <si>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</si>
  <si>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</si>
  <si>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</si>
  <si>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</si>
  <si>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</si>
  <si>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</si>
  <si>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</si>
  <si>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</si>
  <si>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</si>
  <si>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</si>
  <si>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</si>
  <si>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</si>
  <si>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</si>
  <si>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</si>
  <si>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</si>
  <si>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</si>
  <si>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</si>
  <si>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</si>
  <si>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</si>
  <si>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</si>
  <si>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</si>
  <si>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</si>
  <si>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</si>
  <si>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</si>
  <si>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</si>
  <si>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</si>
  <si>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</si>
  <si>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</si>
  <si>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</si>
  <si>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</si>
  <si>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</si>
  <si>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</si>
  <si>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</si>
  <si>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</si>
  <si>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</si>
  <si>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</si>
  <si>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</si>
  <si>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</si>
  <si>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</si>
  <si>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</si>
  <si>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</si>
  <si>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</si>
  <si>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</si>
  <si>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</si>
  <si>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</si>
  <si>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</si>
  <si>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</si>
  <si>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</si>
  <si>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</si>
  <si>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</si>
  <si>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</si>
  <si>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</si>
  <si>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</si>
  <si>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</si>
  <si>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</si>
  <si>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</si>
  <si>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</si>
  <si>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</si>
  <si>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</si>
  <si>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</si>
  <si>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</si>
  <si>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</si>
  <si>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</si>
  <si>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</si>
  <si>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</si>
  <si>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</si>
  <si>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</si>
  <si>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</si>
  <si>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</si>
  <si>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</si>
  <si>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</si>
  <si>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</si>
  <si>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</si>
  <si>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</si>
  <si>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</si>
  <si>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</si>
  <si>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</si>
  <si>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</si>
  <si>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</si>
  <si>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</si>
  <si>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</si>
  <si>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</si>
  <si>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</si>
  <si>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</si>
  <si>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</si>
  <si>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</si>
  <si>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</si>
  <si>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</si>
  <si>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</si>
  <si>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</si>
  <si>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</si>
  <si>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</si>
  <si>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</si>
  <si>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</si>
  <si>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</si>
  <si>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</si>
  <si>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</si>
  <si>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</si>
  <si>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</si>
  <si>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</si>
  <si>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</si>
  <si>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</si>
  <si>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</si>
  <si>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</si>
  <si>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</si>
  <si>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</si>
  <si>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</si>
  <si>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</si>
  <si>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</si>
  <si>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</si>
  <si>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</si>
  <si>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</si>
  <si>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</si>
  <si>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</si>
  <si>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</si>
  <si>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</si>
  <si>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</si>
  <si>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</si>
  <si>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</si>
  <si>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</si>
  <si>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</si>
  <si>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</si>
  <si>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</si>
  <si>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</si>
  <si>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</si>
  <si>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</si>
  <si>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</si>
  <si>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</si>
  <si>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</si>
  <si>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</si>
  <si>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</si>
  <si>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</si>
  <si>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</si>
  <si>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</si>
  <si>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</si>
  <si>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</si>
  <si>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</si>
  <si>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</si>
  <si>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</si>
  <si>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</si>
  <si>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</si>
  <si>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</si>
  <si>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</si>
  <si>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</si>
  <si>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</si>
  <si>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</si>
  <si>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</si>
  <si>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</si>
  <si>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</si>
  <si>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</si>
  <si>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</si>
  <si>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</si>
  <si>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</si>
  <si>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</si>
  <si>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</si>
  <si>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</si>
  <si>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</si>
  <si>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</si>
  <si>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</si>
  <si>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</si>
  <si>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</si>
  <si>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</si>
  <si>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</si>
  <si>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</si>
  <si>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</si>
  <si>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</si>
  <si>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</si>
  <si>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</si>
  <si>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</si>
  <si>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</si>
  <si>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</si>
  <si>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</si>
  <si>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</si>
  <si>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</si>
  <si>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</si>
  <si>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</si>
  <si>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</si>
  <si>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</si>
  <si>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</si>
  <si>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</si>
  <si>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</si>
  <si>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</si>
  <si>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</si>
  <si>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</si>
  <si>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</si>
  <si>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</si>
  <si>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</si>
  <si>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</si>
  <si>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</si>
  <si>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</si>
  <si>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</si>
  <si>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</si>
  <si>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</si>
  <si>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</si>
  <si>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</si>
  <si>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</si>
  <si>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</si>
  <si>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</si>
  <si>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</si>
  <si>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</si>
  <si>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</si>
  <si>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</si>
  <si>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</si>
  <si>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</si>
  <si>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</si>
  <si>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</si>
  <si>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</si>
  <si>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</si>
  <si>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</si>
  <si>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</si>
  <si>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</si>
  <si>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</si>
  <si>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</si>
  <si>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</si>
  <si>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</si>
  <si>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</si>
  <si>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</si>
  <si>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</si>
  <si>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</si>
  <si>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</si>
  <si>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</si>
  <si>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</si>
  <si>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</si>
  <si>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</si>
  <si>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</si>
  <si>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</si>
  <si>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</si>
  <si>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</si>
  <si>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</si>
  <si>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</si>
  <si>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</si>
  <si>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</si>
  <si>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</si>
  <si>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</si>
  <si>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</si>
  <si>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</si>
  <si>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</si>
  <si>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</si>
  <si>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</si>
  <si>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</si>
  <si>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</si>
  <si>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</si>
  <si>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</si>
  <si>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</si>
  <si>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</si>
  <si>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</si>
  <si>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</si>
  <si>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</si>
  <si>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</si>
  <si>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</si>
  <si>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</si>
  <si>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</si>
  <si>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</si>
  <si>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</si>
  <si>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</si>
  <si>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</si>
  <si>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</si>
  <si>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</si>
  <si>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</si>
  <si>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</si>
  <si>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</si>
  <si>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</si>
  <si>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</si>
  <si>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</si>
  <si>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</si>
  <si>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</si>
  <si>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</si>
  <si>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</si>
  <si>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</si>
  <si>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</si>
  <si>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</si>
  <si>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</si>
  <si>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</si>
  <si>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</si>
  <si>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</si>
  <si>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</si>
  <si>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</si>
  <si>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</si>
  <si>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</si>
  <si>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</si>
  <si>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</si>
  <si>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</si>
  <si>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</si>
  <si>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</si>
  <si>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</si>
  <si>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</si>
  <si>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</si>
  <si>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</si>
  <si>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</si>
  <si>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</si>
  <si>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</si>
  <si>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</si>
  <si>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</si>
  <si>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</si>
  <si>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</si>
  <si>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</si>
  <si>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</si>
  <si>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</si>
  <si>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</si>
  <si>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</si>
  <si>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</si>
  <si>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</si>
  <si>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</si>
  <si>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</si>
  <si>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</si>
  <si>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</si>
  <si>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</si>
  <si>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</si>
  <si>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</si>
  <si>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</si>
  <si>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</si>
  <si>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</si>
  <si>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</si>
  <si>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</si>
  <si>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</si>
  <si>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</si>
  <si>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</si>
  <si>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</si>
  <si>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</si>
  <si>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</si>
  <si>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</si>
  <si>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</si>
  <si>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</si>
  <si>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</si>
  <si>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</si>
  <si>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</si>
  <si>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</si>
  <si>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</si>
  <si>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</si>
  <si>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</si>
  <si>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</si>
  <si>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</si>
  <si>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</si>
  <si>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</si>
  <si>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</si>
  <si>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</si>
  <si>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</si>
  <si>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</si>
  <si>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</si>
  <si>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</si>
  <si>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</si>
  <si>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</si>
  <si>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</si>
  <si>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</si>
  <si>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</si>
  <si>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</si>
  <si>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</si>
  <si>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</si>
  <si>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</si>
  <si>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</si>
  <si>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</si>
  <si>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</si>
  <si>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</si>
  <si>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</si>
  <si>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</si>
  <si>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</si>
  <si>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</si>
  <si>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</si>
  <si>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</si>
  <si>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</si>
  <si>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</si>
  <si>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</si>
  <si>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</si>
  <si>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</si>
  <si>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</si>
  <si>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</si>
  <si>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</si>
  <si>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</si>
  <si>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</si>
  <si>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</si>
  <si>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</si>
  <si>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</si>
  <si>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</si>
  <si>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</si>
  <si>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</si>
  <si>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</si>
  <si>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</si>
  <si>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</si>
  <si>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</si>
  <si>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</si>
  <si>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</si>
  <si>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</si>
  <si>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</si>
  <si>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</si>
  <si>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</si>
  <si>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</si>
  <si>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</si>
  <si>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</si>
  <si>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</si>
  <si>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</si>
  <si>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</si>
  <si>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</si>
  <si>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</si>
  <si>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</si>
  <si>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</si>
  <si>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</si>
  <si>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</si>
  <si>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</si>
  <si>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</si>
  <si>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</si>
  <si>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</si>
  <si>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</si>
  <si>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</si>
  <si>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</si>
  <si>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</si>
  <si>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</si>
  <si>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</si>
  <si>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</si>
  <si>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</si>
  <si>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</si>
  <si>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</si>
  <si>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</si>
  <si>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</si>
  <si>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</si>
  <si>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</si>
  <si>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</si>
  <si>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</si>
  <si>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</si>
  <si>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</si>
  <si>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</si>
  <si>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</si>
  <si>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</si>
  <si>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</si>
  <si>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</si>
  <si>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</si>
  <si>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</si>
  <si>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</si>
  <si>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</si>
  <si>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</si>
  <si>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</si>
  <si>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</si>
  <si>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</si>
  <si>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</si>
  <si>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</si>
  <si>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</si>
  <si>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</si>
  <si>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</si>
  <si>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</si>
  <si>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</si>
  <si>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</si>
  <si>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</si>
  <si>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</si>
  <si>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</si>
  <si>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</si>
  <si>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</si>
  <si>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</si>
  <si>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</si>
  <si>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</si>
  <si>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</si>
  <si>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</si>
  <si>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</si>
  <si>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</si>
  <si>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</si>
  <si>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</si>
  <si>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</si>
  <si>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</si>
  <si>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</si>
  <si>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</si>
  <si>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</si>
  <si>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</si>
  <si>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</si>
  <si>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</si>
  <si>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</si>
  <si>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</si>
  <si>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</si>
  <si>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</si>
  <si>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</si>
  <si>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</si>
  <si>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</si>
  <si>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</si>
  <si>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</si>
  <si>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</si>
  <si>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</si>
  <si>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</si>
  <si>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</si>
  <si>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</si>
  <si>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</si>
  <si>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</si>
  <si>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</si>
  <si>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</si>
  <si>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</si>
  <si>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</si>
  <si>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</si>
  <si>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</si>
  <si>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</si>
  <si>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</si>
  <si>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</si>
  <si>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</si>
  <si>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</si>
  <si>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</si>
  <si>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</si>
  <si>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</si>
  <si>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</si>
  <si>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</si>
  <si>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</si>
  <si>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</si>
  <si>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</si>
  <si>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</si>
  <si>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</si>
  <si>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</si>
  <si>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</si>
  <si>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</si>
  <si>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</si>
  <si>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</si>
  <si>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</si>
  <si>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</si>
  <si>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</si>
  <si>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</si>
  <si>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</si>
  <si>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</si>
  <si>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</si>
  <si>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</si>
  <si>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</si>
  <si>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</si>
  <si>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</si>
  <si>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</si>
  <si>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</si>
  <si>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</si>
  <si>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</si>
  <si>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</si>
  <si>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</si>
  <si>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</si>
  <si>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</si>
  <si>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</si>
  <si>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</si>
  <si>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</si>
  <si>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</si>
  <si>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</si>
  <si>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</si>
  <si>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</si>
  <si>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</si>
  <si>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</si>
  <si>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</si>
  <si>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</si>
  <si>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</si>
  <si>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</si>
  <si>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</si>
  <si>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</si>
  <si>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</si>
  <si>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</si>
  <si>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</si>
  <si>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</si>
  <si>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</si>
  <si>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</si>
  <si>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</si>
  <si>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</si>
  <si>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</si>
  <si>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</si>
  <si>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</si>
  <si>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</si>
  <si>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</si>
  <si>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</si>
  <si>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</si>
  <si>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</si>
  <si>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</si>
  <si>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</si>
  <si>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</si>
  <si>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</si>
  <si>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</si>
  <si>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</si>
  <si>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</si>
  <si>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</si>
  <si>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</si>
  <si>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</si>
  <si>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</si>
  <si>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</si>
  <si>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</si>
  <si>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</si>
  <si>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</si>
  <si>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</si>
  <si>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</si>
  <si>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</si>
  <si>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</si>
  <si>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</si>
  <si>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</si>
  <si>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</si>
  <si>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</si>
  <si>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</si>
  <si>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</si>
  <si>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</si>
  <si>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</si>
  <si>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</si>
  <si>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</si>
  <si>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</si>
  <si>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</si>
  <si>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</si>
  <si>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</si>
  <si>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</si>
  <si>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</si>
  <si>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</si>
  <si>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</si>
  <si>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</si>
  <si>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</si>
  <si>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</si>
  <si>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</si>
  <si>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</si>
  <si>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</si>
  <si>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</si>
  <si>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</si>
  <si>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</si>
  <si>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</si>
  <si>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</si>
  <si>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</si>
  <si>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</si>
  <si>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</si>
  <si>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</si>
  <si>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</si>
  <si>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</si>
  <si>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</si>
  <si>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</si>
  <si>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</si>
  <si>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</si>
  <si>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</si>
  <si>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</si>
  <si>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</si>
  <si>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</si>
  <si>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</si>
  <si>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</si>
  <si>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</si>
  <si>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</si>
  <si>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</si>
  <si>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</si>
  <si>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</si>
  <si>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</si>
  <si>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</si>
  <si>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</si>
  <si>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</si>
  <si>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</si>
  <si>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</si>
  <si>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</si>
  <si>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</si>
  <si>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</si>
  <si>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</si>
  <si>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</si>
  <si>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</si>
  <si>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</si>
  <si>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</si>
  <si>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</si>
  <si>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</si>
  <si>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</si>
  <si>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</si>
  <si>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</si>
  <si>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</si>
  <si>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</si>
  <si>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</si>
  <si>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</si>
  <si>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</si>
  <si>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</si>
  <si>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</si>
  <si>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</si>
  <si>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</si>
  <si>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</si>
  <si>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</si>
  <si>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</si>
  <si>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</si>
  <si>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</si>
  <si>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</si>
  <si>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</si>
  <si>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</si>
  <si>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</si>
  <si>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</si>
  <si>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</si>
  <si>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</si>
  <si>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</si>
  <si>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</si>
  <si>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</si>
  <si>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</si>
  <si>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</si>
  <si>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</si>
  <si>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</si>
  <si>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</si>
  <si>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</si>
  <si>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</si>
  <si>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</si>
  <si>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</si>
  <si>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</si>
  <si>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</si>
  <si>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</si>
  <si>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</si>
  <si>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</si>
  <si>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</si>
  <si>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</si>
  <si>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</si>
  <si>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</si>
  <si>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</si>
  <si>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</si>
  <si>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</si>
  <si>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</si>
  <si>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</si>
  <si>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</si>
  <si>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</si>
  <si>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</si>
  <si>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</si>
  <si>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</si>
  <si>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</si>
  <si>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</si>
  <si>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</si>
  <si>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</si>
  <si>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</si>
  <si>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</si>
  <si>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</si>
  <si>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</si>
  <si>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</si>
  <si>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</si>
  <si>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</si>
  <si>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</si>
  <si>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</si>
  <si>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</si>
  <si>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</si>
  <si>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</si>
  <si>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</si>
  <si>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</si>
  <si>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</si>
  <si>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</si>
  <si>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</si>
  <si>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</si>
  <si>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</si>
  <si>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</si>
  <si>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</si>
  <si>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</si>
  <si>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</si>
  <si>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</si>
  <si>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</si>
  <si>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</si>
  <si>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</si>
  <si>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</si>
  <si>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</si>
  <si>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</si>
  <si>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</si>
  <si>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</si>
  <si>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</si>
  <si>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</si>
  <si>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</si>
  <si>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</si>
  <si>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</si>
  <si>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</si>
  <si>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</si>
  <si>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</si>
  <si>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</si>
  <si>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</si>
  <si>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</si>
  <si>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</si>
  <si>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</si>
  <si>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</si>
  <si>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</si>
  <si>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</si>
  <si>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</si>
  <si>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</si>
  <si>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</si>
  <si>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</si>
  <si>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</si>
  <si>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</si>
  <si>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</si>
  <si>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</si>
  <si>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</si>
  <si>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</si>
  <si>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</si>
  <si>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</si>
  <si>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</si>
  <si>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</si>
  <si>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</si>
  <si>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</si>
  <si>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</si>
  <si>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</si>
  <si>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</si>
  <si>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</si>
  <si>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</si>
  <si>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</si>
  <si>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</si>
  <si>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</si>
  <si>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</si>
  <si>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</si>
  <si>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</si>
  <si>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</si>
  <si>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</si>
  <si>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</si>
  <si>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</si>
  <si>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</si>
  <si>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</si>
  <si>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</si>
  <si>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</si>
  <si>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</si>
  <si>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</si>
  <si>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</si>
  <si>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</si>
  <si>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</si>
  <si>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</si>
  <si>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</si>
  <si>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</si>
  <si>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</si>
  <si>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</si>
  <si>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</si>
  <si>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</si>
  <si>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</si>
  <si>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</si>
  <si>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</si>
  <si>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</si>
  <si>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</si>
  <si>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</si>
  <si>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</si>
  <si>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</si>
  <si>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</si>
  <si>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</si>
  <si>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</si>
  <si>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</si>
  <si>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</si>
  <si>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</si>
  <si>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</si>
  <si>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</si>
  <si>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</si>
  <si>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</si>
  <si>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</si>
  <si>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</si>
  <si>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</si>
  <si>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</si>
  <si>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</si>
  <si>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</si>
  <si>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</si>
  <si>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</si>
  <si>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</si>
  <si>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</si>
  <si>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</si>
  <si>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</si>
  <si>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</si>
  <si>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</si>
  <si>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</si>
  <si>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</si>
  <si>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</si>
  <si>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</si>
  <si>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</si>
  <si>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</si>
  <si>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</si>
  <si>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</si>
  <si>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</si>
  <si>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</si>
  <si>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</si>
  <si>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</si>
  <si>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</si>
  <si>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</si>
  <si>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</si>
  <si>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</si>
  <si>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</si>
  <si>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</si>
  <si>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</si>
  <si>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</si>
  <si>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</si>
  <si>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</si>
  <si>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</si>
  <si>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</si>
  <si>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</si>
  <si>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</si>
  <si>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</si>
  <si>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</si>
  <si>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</si>
  <si>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</si>
  <si>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</si>
  <si>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</si>
  <si>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</si>
  <si>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</si>
  <si>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</si>
  <si>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</si>
  <si>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</si>
  <si>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</si>
  <si>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</si>
  <si>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</si>
  <si>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</si>
  <si>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</si>
  <si>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</si>
  <si>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</si>
  <si>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</si>
  <si>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</si>
  <si>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</si>
  <si>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</si>
  <si>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</si>
  <si>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</si>
  <si>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</si>
  <si>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</si>
  <si>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</si>
  <si>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</si>
  <si>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</si>
  <si>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</si>
  <si>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</si>
  <si>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</si>
  <si>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</si>
  <si>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</si>
  <si>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</si>
  <si>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</si>
  <si>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</si>
  <si>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</si>
  <si>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</si>
  <si>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</si>
  <si>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</si>
  <si>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</si>
  <si>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</si>
  <si>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</si>
  <si>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</si>
  <si>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</si>
  <si>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</si>
  <si>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</si>
  <si>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</si>
  <si>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</si>
  <si>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</si>
  <si>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</si>
  <si>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</si>
  <si>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</si>
  <si>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</si>
  <si>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</si>
  <si>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</si>
  <si>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</si>
  <si>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</si>
  <si>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</si>
  <si>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</si>
  <si>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</si>
  <si>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</si>
  <si>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</si>
  <si>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</si>
  <si>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</si>
  <si>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</si>
  <si>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</si>
  <si>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</si>
  <si>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</si>
  <si>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</si>
  <si>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</si>
  <si>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</si>
  <si>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</si>
  <si>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</si>
  <si>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</si>
  <si>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</si>
  <si>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</si>
  <si>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</si>
  <si>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</si>
  <si>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</si>
  <si>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</si>
  <si>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</si>
  <si>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</si>
  <si>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</si>
  <si>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</si>
  <si>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</si>
  <si>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</si>
  <si>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</si>
  <si>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</si>
  <si>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</si>
  <si>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</si>
  <si>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</si>
  <si>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</si>
  <si>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</si>
  <si>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</si>
  <si>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</si>
  <si>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</si>
  <si>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</si>
  <si>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</si>
  <si>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</si>
  <si>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</si>
  <si>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</si>
  <si>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</si>
  <si>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</si>
  <si>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</si>
  <si>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</si>
  <si>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</si>
  <si>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</si>
  <si>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</si>
  <si>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</si>
  <si>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</si>
  <si>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</si>
  <si>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</si>
  <si>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</si>
  <si>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</si>
  <si>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</si>
  <si>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</si>
  <si>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</si>
  <si>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</si>
  <si>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</si>
  <si>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</si>
  <si>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</si>
  <si>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</si>
  <si>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</si>
  <si>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</si>
  <si>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</si>
  <si>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</si>
  <si>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</si>
  <si>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</si>
  <si>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</si>
  <si>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</si>
  <si>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</si>
  <si>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</si>
  <si>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</si>
  <si>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</si>
  <si>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</si>
  <si>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</si>
  <si>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</si>
  <si>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</si>
  <si>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</si>
  <si>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</si>
  <si>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</si>
  <si>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</si>
  <si>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</si>
  <si>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</si>
  <si>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</si>
  <si>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</si>
  <si>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</si>
  <si>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</si>
  <si>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</si>
  <si>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</si>
  <si>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</si>
  <si>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</si>
  <si>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</si>
  <si>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</si>
  <si>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</si>
  <si>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</si>
  <si>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</si>
  <si>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</si>
  <si>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</si>
  <si>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</si>
  <si>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</si>
  <si>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</si>
  <si>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</si>
  <si>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</si>
  <si>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</si>
  <si>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</si>
  <si>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</si>
  <si>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</si>
  <si>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</si>
  <si>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</si>
  <si>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</si>
  <si>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</si>
  <si>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</si>
  <si>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</si>
  <si>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</si>
  <si>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</si>
  <si>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</si>
  <si>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</si>
  <si>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</si>
  <si>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</si>
  <si>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</si>
  <si>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</si>
  <si>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</si>
  <si>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</si>
  <si>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</si>
  <si>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</si>
  <si>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</si>
  <si>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</si>
  <si>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</si>
  <si>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</si>
  <si>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</si>
  <si>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</si>
  <si>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</si>
  <si>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</si>
  <si>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</si>
  <si>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</si>
  <si>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</si>
  <si>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</si>
  <si>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</si>
  <si>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</si>
  <si>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</si>
  <si>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</si>
  <si>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</si>
  <si>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</si>
  <si>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</si>
  <si>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</si>
  <si>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</si>
  <si>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</si>
  <si>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</si>
  <si>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</si>
  <si>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</si>
  <si>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</si>
  <si>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</si>
  <si>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</si>
  <si>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</si>
  <si>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</si>
  <si>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</si>
  <si>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</si>
  <si>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</si>
  <si>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</si>
  <si>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</si>
  <si>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</si>
  <si>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</si>
  <si>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</si>
  <si>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</si>
  <si>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</si>
  <si>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</si>
  <si>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</si>
  <si>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</si>
  <si>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</si>
  <si>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</si>
  <si>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</si>
  <si>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</si>
  <si>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</si>
  <si>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</si>
  <si>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</si>
  <si>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</si>
  <si>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</si>
  <si>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</si>
  <si>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</si>
  <si>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</si>
  <si>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</si>
  <si>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</si>
  <si>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</si>
  <si>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</si>
  <si>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</si>
  <si>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</si>
  <si>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</si>
  <si>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</si>
  <si>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</si>
  <si>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</si>
  <si>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</si>
  <si>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</si>
  <si>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</si>
  <si>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</si>
  <si>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</si>
  <si>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</si>
  <si>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</si>
  <si>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</si>
  <si>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</si>
  <si>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</si>
  <si>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</si>
  <si>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</si>
  <si>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</si>
  <si>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</si>
  <si>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</si>
  <si>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</si>
  <si>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</si>
  <si>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</si>
  <si>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</si>
  <si>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</si>
  <si>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</si>
  <si>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</si>
  <si>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</si>
  <si>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</si>
  <si>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</si>
  <si>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</si>
  <si>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</si>
  <si>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</si>
  <si>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</si>
  <si>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</si>
  <si>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</si>
  <si>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</si>
  <si>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</si>
  <si>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</si>
  <si>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</si>
  <si>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</si>
  <si>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</si>
  <si>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</si>
  <si>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</si>
  <si>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</si>
  <si>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</si>
  <si>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</si>
  <si>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</si>
  <si>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</si>
  <si>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</si>
  <si>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</si>
  <si>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</si>
  <si>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</si>
  <si>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</si>
  <si>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</si>
  <si>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</si>
  <si>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</si>
  <si>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</si>
  <si>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</si>
  <si>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</si>
  <si>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</si>
  <si>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</si>
  <si>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</si>
  <si>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</si>
  <si>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</si>
  <si>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</si>
  <si>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</si>
  <si>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</si>
  <si>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</si>
  <si>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</si>
  <si>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</si>
  <si>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</si>
  <si>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</si>
  <si>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</si>
  <si>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</si>
  <si>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</si>
  <si>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</si>
  <si>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</si>
  <si>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</si>
  <si>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</si>
  <si>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</si>
  <si>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</si>
  <si>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</si>
  <si>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</si>
  <si>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</si>
  <si>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</si>
  <si>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</si>
  <si>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</si>
  <si>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</si>
  <si>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</si>
  <si>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</si>
  <si>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</si>
  <si>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</si>
  <si>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</si>
  <si>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</si>
  <si>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</si>
  <si>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</si>
  <si>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</si>
  <si>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</si>
  <si>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</si>
  <si>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</si>
  <si>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</si>
  <si>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</si>
  <si>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</si>
  <si>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</si>
  <si>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</si>
  <si>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</si>
  <si>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</si>
  <si>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</si>
  <si>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</si>
  <si>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</si>
  <si>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</si>
  <si>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</si>
  <si>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</si>
  <si>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</si>
  <si>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</si>
  <si>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</si>
  <si>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</si>
  <si>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</si>
  <si>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</si>
  <si>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</si>
  <si>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</si>
  <si>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</si>
  <si>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</si>
  <si>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</si>
  <si>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</si>
  <si>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</si>
  <si>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</si>
  <si>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</si>
  <si>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</si>
  <si>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</si>
  <si>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</si>
  <si>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</si>
  <si>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</si>
  <si>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</si>
  <si>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</si>
  <si>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</si>
  <si>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</si>
  <si>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</si>
  <si>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</si>
  <si>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</si>
  <si>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</si>
  <si>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</si>
  <si>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</si>
  <si>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</si>
  <si>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</si>
  <si>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</si>
  <si>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</si>
  <si>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</si>
  <si>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</si>
  <si>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</si>
  <si>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</si>
  <si>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</si>
  <si>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</si>
  <si>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</si>
  <si>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</si>
  <si>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</si>
  <si>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</si>
  <si>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</si>
  <si>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</si>
  <si>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</si>
  <si>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</si>
  <si>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</si>
  <si>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</si>
  <si>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</si>
  <si>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</si>
  <si>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</si>
  <si>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</si>
  <si>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</si>
  <si>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</si>
  <si>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</si>
  <si>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</si>
  <si>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</si>
  <si>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</si>
  <si>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</si>
  <si>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</si>
  <si>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</si>
  <si>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</si>
  <si>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</si>
  <si>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</si>
  <si>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</si>
  <si>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</si>
  <si>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</si>
  <si>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</si>
  <si>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</si>
  <si>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</si>
  <si>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</si>
  <si>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</si>
  <si>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</si>
  <si>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</si>
  <si>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</si>
  <si>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</si>
  <si>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</si>
  <si>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</si>
  <si>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</si>
  <si>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</si>
  <si>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</si>
  <si>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</si>
  <si>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</si>
  <si>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</si>
  <si>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</si>
  <si>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</si>
  <si>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</si>
  <si>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</si>
  <si>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</si>
  <si>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</si>
  <si>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</si>
  <si>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</si>
  <si>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</si>
  <si>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</si>
  <si>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</si>
  <si>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</si>
  <si>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</si>
  <si>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</si>
  <si>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</si>
  <si>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</si>
  <si>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</si>
  <si>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</si>
  <si>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</si>
  <si>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</si>
  <si>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</si>
  <si>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</si>
  <si>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</si>
  <si>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</si>
  <si>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</si>
  <si>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</si>
  <si>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</si>
  <si>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</si>
  <si>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</si>
  <si>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</si>
  <si>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</si>
  <si>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</si>
  <si>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</si>
  <si>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</si>
  <si>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</si>
  <si>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</si>
  <si>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</si>
  <si>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</si>
  <si>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</si>
  <si>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</si>
  <si>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</si>
  <si>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</si>
  <si>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</si>
  <si>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</si>
  <si>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</si>
  <si>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</si>
  <si>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</si>
  <si>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</si>
  <si>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</si>
  <si>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</si>
  <si>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</si>
  <si>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</si>
  <si>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</si>
  <si>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</si>
  <si>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</si>
  <si>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</si>
  <si>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</si>
  <si>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</si>
  <si>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</si>
  <si>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</si>
  <si>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</si>
  <si>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</si>
  <si>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</si>
  <si>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</si>
  <si>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</si>
  <si>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</si>
  <si>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</si>
  <si>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</si>
  <si>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</si>
  <si>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</si>
  <si>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</si>
  <si>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</si>
  <si>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</si>
  <si>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</si>
  <si>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</si>
  <si>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</si>
  <si>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</si>
  <si>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</si>
  <si>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</si>
  <si>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</si>
  <si>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</si>
  <si>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</si>
  <si>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</si>
  <si>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</si>
  <si>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</si>
  <si>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</si>
  <si>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</si>
  <si>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</si>
  <si>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</si>
  <si>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</si>
  <si>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</si>
  <si>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</si>
  <si>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</si>
  <si>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</si>
  <si>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</si>
  <si>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</si>
  <si>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</si>
  <si>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</si>
  <si>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</si>
  <si>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</si>
  <si>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</si>
  <si>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</si>
  <si>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</si>
  <si>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</si>
  <si>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</si>
  <si>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</si>
  <si>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</si>
  <si>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</si>
  <si>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</si>
  <si>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</si>
  <si>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</si>
  <si>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</si>
  <si>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</si>
  <si>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</si>
  <si>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</si>
  <si>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</si>
  <si>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</si>
  <si>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</si>
  <si>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</si>
  <si>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</si>
  <si>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</si>
  <si>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</si>
  <si>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</si>
  <si>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</si>
  <si>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</si>
  <si>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</si>
  <si>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</si>
  <si>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</si>
  <si>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</si>
  <si>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</si>
  <si>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</si>
  <si>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</si>
  <si>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</si>
  <si>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</si>
  <si>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</si>
  <si>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</si>
  <si>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</si>
  <si>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</si>
  <si>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</si>
  <si>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</si>
  <si>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</si>
  <si>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</si>
  <si>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</si>
  <si>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</si>
  <si>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</si>
  <si>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</si>
  <si>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</si>
  <si>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</si>
  <si>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</si>
  <si>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</si>
  <si>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</si>
  <si>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</si>
  <si>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</si>
  <si>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</si>
  <si>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</si>
  <si>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</si>
  <si>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</si>
  <si>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</si>
  <si>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</si>
  <si>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</si>
  <si>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</si>
  <si>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</si>
  <si>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</si>
  <si>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</si>
  <si>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</si>
  <si>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</si>
  <si>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</si>
  <si>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</si>
  <si>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</si>
  <si>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</si>
  <si>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</si>
  <si>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</si>
  <si>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</si>
  <si>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</si>
  <si>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</si>
  <si>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</si>
  <si>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</si>
  <si>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</si>
  <si>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</si>
  <si>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</si>
  <si>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</si>
  <si>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</si>
  <si>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</si>
  <si>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</si>
  <si>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</si>
  <si>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</si>
  <si>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</si>
  <si>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</si>
  <si>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</si>
  <si>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</si>
  <si>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</si>
  <si>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</si>
  <si>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</si>
  <si>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</si>
  <si>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</si>
  <si>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</si>
  <si>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</si>
  <si>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</si>
  <si>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</si>
  <si>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</si>
  <si>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</si>
  <si>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</si>
  <si>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</si>
  <si>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</si>
  <si>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</si>
  <si>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</si>
  <si>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</si>
  <si>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</si>
  <si>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</si>
  <si>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</si>
  <si>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</si>
  <si>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</si>
  <si>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</si>
  <si>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</si>
  <si>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</si>
  <si>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</si>
  <si>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</si>
  <si>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</si>
  <si>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</si>
  <si>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</si>
  <si>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</si>
  <si>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</si>
  <si>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</si>
  <si>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</si>
  <si>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</si>
  <si>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</si>
  <si>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</si>
  <si>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</si>
  <si>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</si>
  <si>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</si>
  <si>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</si>
  <si>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</si>
  <si>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</si>
  <si>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</si>
  <si>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</si>
  <si>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</si>
  <si>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</si>
  <si>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</si>
  <si>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</si>
  <si>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</si>
  <si>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</si>
  <si>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</si>
  <si>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</si>
  <si>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</si>
  <si>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</si>
  <si>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</si>
  <si>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</si>
  <si>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</si>
  <si>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</si>
  <si>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</si>
  <si>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</si>
  <si>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</si>
  <si>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</si>
  <si>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</si>
  <si>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</si>
  <si>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</si>
  <si>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</si>
  <si>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</si>
  <si>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</si>
  <si>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</si>
  <si>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</si>
  <si>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</si>
  <si>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</si>
  <si>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</si>
  <si>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</si>
  <si>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</si>
  <si>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</si>
  <si>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</si>
  <si>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</si>
  <si>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</si>
  <si>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</si>
  <si>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</si>
  <si>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</si>
  <si>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</si>
  <si>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</si>
  <si>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</si>
  <si>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</si>
  <si>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</si>
  <si>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</si>
  <si>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</si>
  <si>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</si>
  <si>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</si>
  <si>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</si>
  <si>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</si>
  <si>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</si>
  <si>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</si>
  <si>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</si>
  <si>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</si>
  <si>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</si>
  <si>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</si>
  <si>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</si>
  <si>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</si>
  <si>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</si>
  <si>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</si>
  <si>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</si>
  <si>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</si>
  <si>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</si>
  <si>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</si>
  <si>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</si>
  <si>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</si>
  <si>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</si>
  <si>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</si>
  <si>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</si>
  <si>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</si>
  <si>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</si>
  <si>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</si>
  <si>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</si>
  <si>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</si>
  <si>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</si>
  <si>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</si>
  <si>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</si>
  <si>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</si>
  <si>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</si>
  <si>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</si>
  <si>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</si>
  <si>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</si>
  <si>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</si>
  <si>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</si>
  <si>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</si>
  <si>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</si>
  <si>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</si>
  <si>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</si>
  <si>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</si>
  <si>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</si>
  <si>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</si>
  <si>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</si>
  <si>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</si>
  <si>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</si>
  <si>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</si>
  <si>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</si>
  <si>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</si>
  <si>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</si>
  <si>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</si>
  <si>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</si>
  <si>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</si>
  <si>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</si>
  <si>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</si>
  <si>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</si>
  <si>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</si>
  <si>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</si>
  <si>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</si>
  <si>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</si>
  <si>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</si>
  <si>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</si>
  <si>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</si>
  <si>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</si>
  <si>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</si>
  <si>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</si>
  <si>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</si>
  <si>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</si>
  <si>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</si>
  <si>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</si>
  <si>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</si>
  <si>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</si>
  <si>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</si>
  <si>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</si>
  <si>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</si>
  <si>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</si>
  <si>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</si>
  <si>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</si>
  <si>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</si>
  <si>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</si>
  <si>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</si>
  <si>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</si>
  <si>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</si>
  <si>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</si>
  <si>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</si>
  <si>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</si>
  <si>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</si>
  <si>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</si>
  <si>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</si>
  <si>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</si>
  <si>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</si>
  <si>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</si>
  <si>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</si>
  <si>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</si>
  <si>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</si>
  <si>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</si>
  <si>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</si>
  <si>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</si>
  <si>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</si>
  <si>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</si>
  <si>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</si>
  <si>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</si>
  <si>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</si>
  <si>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</si>
  <si>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</si>
  <si>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</si>
  <si>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</si>
  <si>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</si>
  <si>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</si>
  <si>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</si>
  <si>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</si>
  <si>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</si>
  <si>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</si>
  <si>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</si>
  <si>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</si>
  <si>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</si>
  <si>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</si>
  <si>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</si>
  <si>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</si>
  <si>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</si>
  <si>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</si>
  <si>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</si>
  <si>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</si>
  <si>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</si>
  <si>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</si>
  <si>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</si>
  <si>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</si>
  <si>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</si>
  <si>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</si>
  <si>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</si>
  <si>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</si>
  <si>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</si>
  <si>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</si>
  <si>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</si>
  <si>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</si>
  <si>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</si>
  <si>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</si>
  <si>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</si>
  <si>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</si>
  <si>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</si>
  <si>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</si>
  <si>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</si>
  <si>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</si>
  <si>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</si>
  <si>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</si>
  <si>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</si>
  <si>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</si>
  <si>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</si>
  <si>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</si>
  <si>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</si>
  <si>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</si>
  <si>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</si>
  <si>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</si>
  <si>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</si>
  <si>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</si>
  <si>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</si>
  <si>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</si>
  <si>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</si>
  <si>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</si>
  <si>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</si>
  <si>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</si>
  <si>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</si>
  <si>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</si>
  <si>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</si>
  <si>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</si>
  <si>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</si>
  <si>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</si>
  <si>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</si>
  <si>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</si>
  <si>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</si>
  <si>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</si>
  <si>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</si>
  <si>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</si>
  <si>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</si>
  <si>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</si>
  <si>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</si>
  <si>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</si>
  <si>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</si>
  <si>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</si>
  <si>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</si>
  <si>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</si>
  <si>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</si>
  <si>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</si>
  <si>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</si>
  <si>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</si>
  <si>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</si>
  <si>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</si>
  <si>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</si>
  <si>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</si>
  <si>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</si>
  <si>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</si>
  <si>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</si>
  <si>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</si>
  <si>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</si>
  <si>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</si>
  <si>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</si>
  <si>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</si>
  <si>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</si>
  <si>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</si>
  <si>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</si>
  <si>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</si>
  <si>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</si>
  <si>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</si>
  <si>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</si>
  <si>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</si>
  <si>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</si>
  <si>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</si>
  <si>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</si>
  <si>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</si>
  <si>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</si>
  <si>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</si>
  <si>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</si>
  <si>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</si>
  <si>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</si>
  <si>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</si>
  <si>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</si>
  <si>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</si>
  <si>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</si>
  <si>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</si>
  <si>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</si>
  <si>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</si>
  <si>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</si>
  <si>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</si>
  <si>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</si>
  <si>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</si>
  <si>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</si>
  <si>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</si>
  <si>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</si>
  <si>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</si>
  <si>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</si>
  <si>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</si>
  <si>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</si>
  <si>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</si>
  <si>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</si>
  <si>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</si>
  <si>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</si>
  <si>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</si>
  <si>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</si>
  <si>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</si>
  <si>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</si>
  <si>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</si>
  <si>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</si>
  <si>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</si>
  <si>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</si>
  <si>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</si>
  <si>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</si>
  <si>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</si>
  <si>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</si>
  <si>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</si>
  <si>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</si>
  <si>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</si>
  <si>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</si>
  <si>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</si>
  <si>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</si>
  <si>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</si>
  <si>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</si>
  <si>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</si>
  <si>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</si>
  <si>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</si>
  <si>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</si>
  <si>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</si>
  <si>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</si>
  <si>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</si>
  <si>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</si>
  <si>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</si>
  <si>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</si>
  <si>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</si>
  <si>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</si>
  <si>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</si>
  <si>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</si>
  <si>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</si>
  <si>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</si>
  <si>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</si>
  <si>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</si>
  <si>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</si>
  <si>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</si>
  <si>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</si>
  <si>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</si>
  <si>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</si>
  <si>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</si>
  <si>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</si>
  <si>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</si>
  <si>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</si>
  <si>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</si>
  <si>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</si>
  <si>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</si>
  <si>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</si>
  <si>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</si>
  <si>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</si>
  <si>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</si>
  <si>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</si>
  <si>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</si>
  <si>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</si>
  <si>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</si>
  <si>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</si>
  <si>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</si>
  <si>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</si>
  <si>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</si>
  <si>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</si>
  <si>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</si>
  <si>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</si>
  <si>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</si>
  <si>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</si>
  <si>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</si>
  <si>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</si>
  <si>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</si>
  <si>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</si>
  <si>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</si>
  <si>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</si>
  <si>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</si>
  <si>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</si>
  <si>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</si>
  <si>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</si>
  <si>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</si>
  <si>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</si>
  <si>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</si>
  <si>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</si>
  <si>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</si>
  <si>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</si>
  <si>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</si>
  <si>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</si>
  <si>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</si>
  <si>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</si>
  <si>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</si>
  <si>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</si>
  <si>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</si>
  <si>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</si>
  <si>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</si>
  <si>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</si>
  <si>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</si>
  <si>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</si>
  <si>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</si>
  <si>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</si>
  <si>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</si>
  <si>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</si>
  <si>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</si>
  <si>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</si>
  <si>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</si>
  <si>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</si>
  <si>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</si>
  <si>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</si>
  <si>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</si>
  <si>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</si>
  <si>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</si>
  <si>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</si>
  <si>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</si>
  <si>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</si>
  <si>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</si>
  <si>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</si>
  <si>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</si>
  <si>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</si>
  <si>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</si>
  <si>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</si>
  <si>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</si>
  <si>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</si>
  <si>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</si>
  <si>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</si>
  <si>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</si>
  <si>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</si>
  <si>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</si>
  <si>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</si>
  <si>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</si>
  <si>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</si>
  <si>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</si>
  <si>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</si>
  <si>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</si>
  <si>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</si>
  <si>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</si>
  <si>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</si>
  <si>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</si>
  <si>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</si>
  <si>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</si>
  <si>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</si>
  <si>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</si>
  <si>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</si>
  <si>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</si>
  <si>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</si>
  <si>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</si>
  <si>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</si>
  <si>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</si>
  <si>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</si>
  <si>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</si>
  <si>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</si>
  <si>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</si>
  <si>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</si>
  <si>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</si>
  <si>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</si>
  <si>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</si>
  <si>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</si>
  <si>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</si>
  <si>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</si>
  <si>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</si>
  <si>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</si>
  <si>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</si>
  <si>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</si>
  <si>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</si>
  <si>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</si>
  <si>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</si>
  <si>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</si>
  <si>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</si>
  <si>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</si>
  <si>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</si>
  <si>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</si>
  <si>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</si>
  <si>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</si>
  <si>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</si>
  <si>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</si>
  <si>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</si>
  <si>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</si>
  <si>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</si>
  <si>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</si>
  <si>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</si>
  <si>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</si>
  <si>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</si>
  <si>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</si>
  <si>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</si>
  <si>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</si>
  <si>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</si>
  <si>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</si>
  <si>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</si>
  <si>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</si>
  <si>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</si>
  <si>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</si>
  <si>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</si>
  <si>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</si>
  <si>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</si>
  <si>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</si>
  <si>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</si>
  <si>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</si>
  <si>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</si>
  <si>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</si>
  <si>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</si>
  <si>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</si>
  <si>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</si>
  <si>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</si>
  <si>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</si>
  <si>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</si>
  <si>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</si>
  <si>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</si>
  <si>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</si>
  <si>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</si>
  <si>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</si>
  <si>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</si>
  <si>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</si>
  <si>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</si>
  <si>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</si>
  <si>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</si>
  <si>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</si>
  <si>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</si>
  <si>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</si>
  <si>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</si>
  <si>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</si>
  <si>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</si>
  <si>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</si>
  <si>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</si>
  <si>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</si>
  <si>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</si>
  <si>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</si>
  <si>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</si>
  <si>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</si>
  <si>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</si>
  <si>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</si>
  <si>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</si>
  <si>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</si>
  <si>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</si>
  <si>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</si>
  <si>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</si>
  <si>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</si>
  <si>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</si>
  <si>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</si>
  <si>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</si>
  <si>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</si>
  <si>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</si>
  <si>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</si>
  <si>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</si>
  <si>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</si>
  <si>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</si>
  <si>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</si>
  <si>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</si>
  <si>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</si>
  <si>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</si>
  <si>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</si>
  <si>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</si>
  <si>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</si>
  <si>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</si>
  <si>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</si>
  <si>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</si>
  <si>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</si>
  <si>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</si>
  <si>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</si>
  <si>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</si>
  <si>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</si>
  <si>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</si>
  <si>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</si>
  <si>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</si>
  <si>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</si>
  <si>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</si>
  <si>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</si>
  <si>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</si>
  <si>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</si>
  <si>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</si>
  <si>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</si>
  <si>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</si>
  <si>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</si>
  <si>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</si>
  <si>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</si>
  <si>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</si>
  <si>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</si>
  <si>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</si>
  <si>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</si>
  <si>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</si>
  <si>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</si>
  <si>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</si>
  <si>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</si>
  <si>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</si>
  <si>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</si>
  <si>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</si>
  <si>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</si>
  <si>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</si>
  <si>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</si>
  <si>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</si>
  <si>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</si>
  <si>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</si>
  <si>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</si>
  <si>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</si>
  <si>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</si>
  <si>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</si>
  <si>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</si>
  <si>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</si>
  <si>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</si>
  <si>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</si>
  <si>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</si>
  <si>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</si>
  <si>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</si>
  <si>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</si>
  <si>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</si>
  <si>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</si>
  <si>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</si>
  <si>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</si>
  <si>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</si>
  <si>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</si>
  <si>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</si>
  <si>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</si>
  <si>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</si>
  <si>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</si>
  <si>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</si>
  <si>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</si>
  <si>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</si>
  <si>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</si>
  <si>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</si>
  <si>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</si>
  <si>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</si>
  <si>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</si>
  <si>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</si>
  <si>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</si>
  <si>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</si>
  <si>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</si>
  <si>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</si>
  <si>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</si>
  <si>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</si>
  <si>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</si>
  <si>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</si>
  <si>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</si>
  <si>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</si>
  <si>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</si>
  <si>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</si>
  <si>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</si>
  <si>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</si>
  <si>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</si>
  <si>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</si>
  <si>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</si>
  <si>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</si>
  <si>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</si>
  <si>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</si>
  <si>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</si>
  <si>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</si>
  <si>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</si>
  <si>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</si>
  <si>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</si>
  <si>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</si>
  <si>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</si>
  <si>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</si>
  <si>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</si>
  <si>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</si>
  <si>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</si>
  <si>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</si>
  <si>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</si>
  <si>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</si>
  <si>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</si>
  <si>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</si>
  <si>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</si>
  <si>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</si>
  <si>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</si>
  <si>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</si>
  <si>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</si>
  <si>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</si>
  <si>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</si>
  <si>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</si>
  <si>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</si>
  <si>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</si>
  <si>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</si>
  <si>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</si>
  <si>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</si>
  <si>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</si>
  <si>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</si>
  <si>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</si>
  <si>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</si>
  <si>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</si>
  <si>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</si>
  <si>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</si>
  <si>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</si>
  <si>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</si>
  <si>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</si>
  <si>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</si>
  <si>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</si>
  <si>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</si>
  <si>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</si>
  <si>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</si>
  <si>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</si>
  <si>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</si>
  <si>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</si>
  <si>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</si>
  <si>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</si>
  <si>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</si>
  <si>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</si>
  <si>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</si>
  <si>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</si>
  <si>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</si>
  <si>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</si>
  <si>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</si>
  <si>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</si>
  <si>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</si>
  <si>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</si>
  <si>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</si>
  <si>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</si>
  <si>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</si>
  <si>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</si>
  <si>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</si>
  <si>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</si>
  <si>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</si>
  <si>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</si>
  <si>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</si>
  <si>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</si>
  <si>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</si>
  <si>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</si>
  <si>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</si>
  <si>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</si>
  <si>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</si>
  <si>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</si>
  <si>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</si>
  <si>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</si>
  <si>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</si>
  <si>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</si>
  <si>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</si>
  <si>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</si>
  <si>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</si>
  <si>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</si>
  <si>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</si>
  <si>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</si>
  <si>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</si>
  <si>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</si>
  <si>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</si>
  <si>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</si>
  <si>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</si>
  <si>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</si>
  <si>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</si>
  <si>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</si>
  <si>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</si>
  <si>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</si>
  <si>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</si>
  <si>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</si>
  <si>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</si>
  <si>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</si>
  <si>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</si>
  <si>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</si>
  <si>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</si>
  <si>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</si>
  <si>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</si>
  <si>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</si>
  <si>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</si>
  <si>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</si>
  <si>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</si>
  <si>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</si>
  <si>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</si>
  <si>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</si>
  <si>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</si>
  <si>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</si>
  <si>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</si>
  <si>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</si>
  <si>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</si>
  <si>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</si>
  <si>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</si>
  <si>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</si>
  <si>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</si>
  <si>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</si>
  <si>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</si>
  <si>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</si>
  <si>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</si>
  <si>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</si>
  <si>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</si>
  <si>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</si>
  <si>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</si>
  <si>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</si>
  <si>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</si>
  <si>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</si>
  <si>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</si>
  <si>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</si>
  <si>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</si>
  <si>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</si>
  <si>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</si>
  <si>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</si>
  <si>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</si>
  <si>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</si>
  <si>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</si>
  <si>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</si>
  <si>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</si>
  <si>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</si>
  <si>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</si>
  <si>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</si>
  <si>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</si>
  <si>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</si>
  <si>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</si>
  <si>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</si>
  <si>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</si>
  <si>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</si>
  <si>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</si>
  <si>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</si>
  <si>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</si>
  <si>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</si>
  <si>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</si>
  <si>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</si>
  <si>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</si>
  <si>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</si>
  <si>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</si>
  <si>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</si>
  <si>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</si>
  <si>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</si>
  <si>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</si>
  <si>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</si>
  <si>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</si>
  <si>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</si>
  <si>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</si>
  <si>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</si>
  <si>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</si>
  <si>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</si>
  <si>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</si>
  <si>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</si>
  <si>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</si>
  <si>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</si>
  <si>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</si>
  <si>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</si>
  <si>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</si>
  <si>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</si>
  <si>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</si>
  <si>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</si>
  <si>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</si>
  <si>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</si>
  <si>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</si>
  <si>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</si>
  <si>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</si>
  <si>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</si>
  <si>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</si>
  <si>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</si>
  <si>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</si>
  <si>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</si>
  <si>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</si>
  <si>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</si>
  <si>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</si>
  <si>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</si>
  <si>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</si>
  <si>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</si>
  <si>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</si>
  <si>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</si>
  <si>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</si>
  <si>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</si>
  <si>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</si>
  <si>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</si>
  <si>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</si>
  <si>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</si>
  <si>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</si>
  <si>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</si>
  <si>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</si>
  <si>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</si>
  <si>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</si>
  <si>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</si>
  <si>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</si>
  <si>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</si>
  <si>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</si>
  <si>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</si>
  <si>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</si>
  <si>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</si>
  <si>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</si>
  <si>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</si>
  <si>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</si>
  <si>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</si>
  <si>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</si>
  <si>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</si>
  <si>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</si>
  <si>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</si>
  <si>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</si>
  <si>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</si>
  <si>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</si>
  <si>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</si>
  <si>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</si>
  <si>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</si>
  <si>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</si>
  <si>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</si>
  <si>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</si>
  <si>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</si>
  <si>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</si>
  <si>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</si>
  <si>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</si>
  <si>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</si>
  <si>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</si>
  <si>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</si>
  <si>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</si>
  <si>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</si>
  <si>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</si>
  <si>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</si>
  <si>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</si>
  <si>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</si>
  <si>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</si>
  <si>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</si>
  <si>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</si>
  <si>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</si>
  <si>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</si>
  <si>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</si>
  <si>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</si>
  <si>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</si>
  <si>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</si>
  <si>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</si>
  <si>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</si>
  <si>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</si>
  <si>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</si>
  <si>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</si>
  <si>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</si>
  <si>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</si>
  <si>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</si>
  <si>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</si>
  <si>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</si>
  <si>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</si>
  <si>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</si>
  <si>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</si>
  <si>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</si>
  <si>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</si>
  <si>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</si>
  <si>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</si>
  <si>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</si>
  <si>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</si>
  <si>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</si>
  <si>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</si>
  <si>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</si>
  <si>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</si>
  <si>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</si>
  <si>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</si>
  <si>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</si>
  <si>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</si>
  <si>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</si>
  <si>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</si>
  <si>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</si>
  <si>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</si>
  <si>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</si>
  <si>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</si>
  <si>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</si>
  <si>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</si>
  <si>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</si>
  <si>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</si>
  <si>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</si>
  <si>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</si>
  <si>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</si>
  <si>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</si>
  <si>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</si>
  <si>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</si>
  <si>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</si>
  <si>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</si>
  <si>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</si>
  <si>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</si>
  <si>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</si>
  <si>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</si>
  <si>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</si>
  <si>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</si>
  <si>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</si>
  <si>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</si>
  <si>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</si>
  <si>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</si>
  <si>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</si>
  <si>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</si>
  <si>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</si>
  <si>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</si>
  <si>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</si>
  <si>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</si>
  <si>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</si>
  <si>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</si>
  <si>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</si>
  <si>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</si>
  <si>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</si>
  <si>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</si>
  <si>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</si>
  <si>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</si>
  <si>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</si>
  <si>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</si>
  <si>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</si>
  <si>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</si>
  <si>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</si>
  <si>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</si>
  <si>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</si>
  <si>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</si>
  <si>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</si>
  <si>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</si>
  <si>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</si>
  <si>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</si>
  <si>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</si>
  <si>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</si>
  <si>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</si>
  <si>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</si>
  <si>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</si>
  <si>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</si>
  <si>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</si>
  <si>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</si>
  <si>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</si>
  <si>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</si>
  <si>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</si>
  <si>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</si>
  <si>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</si>
  <si>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</si>
  <si>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</si>
  <si>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</si>
  <si>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</si>
  <si>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</si>
  <si>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</si>
  <si>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</si>
  <si>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</si>
  <si>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</si>
  <si>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</si>
  <si>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</si>
  <si>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</si>
  <si>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</si>
  <si>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</si>
  <si>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</si>
  <si>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</si>
  <si>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</si>
  <si>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</si>
  <si>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</si>
  <si>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</si>
  <si>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</si>
  <si>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</si>
  <si>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</si>
  <si>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</si>
  <si>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</si>
  <si>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</si>
  <si>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</si>
  <si>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</si>
  <si>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</si>
  <si>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</si>
  <si>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</si>
  <si>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</si>
  <si>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</si>
  <si>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</si>
  <si>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</si>
  <si>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</si>
  <si>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</si>
  <si>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</si>
  <si>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</si>
  <si>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</si>
  <si>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</si>
  <si>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</si>
  <si>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</si>
  <si>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</si>
  <si>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</si>
  <si>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</si>
  <si>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</si>
  <si>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</si>
  <si>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</si>
  <si>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</si>
  <si>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</si>
  <si>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</si>
  <si>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</si>
  <si>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</si>
  <si>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</si>
  <si>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</si>
  <si>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</si>
  <si>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</si>
  <si>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</si>
  <si>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</si>
  <si>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</si>
  <si>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</si>
  <si>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</si>
  <si>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</si>
  <si>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</si>
  <si>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</si>
  <si>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</si>
  <si>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</si>
  <si>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</si>
  <si>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</si>
  <si>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</si>
  <si>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</si>
  <si>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</si>
  <si>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</si>
  <si>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</si>
  <si>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</si>
  <si>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</si>
  <si>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</si>
  <si>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</si>
  <si>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</si>
  <si>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</si>
  <si>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</si>
  <si>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</si>
  <si>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</si>
  <si>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</si>
  <si>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</si>
  <si>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</si>
  <si>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</si>
  <si>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</si>
  <si>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</si>
  <si>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</si>
  <si>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</si>
  <si>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</si>
  <si>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</si>
  <si>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</si>
  <si>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</si>
  <si>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</si>
  <si>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</si>
  <si>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</si>
  <si>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</si>
  <si>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</si>
  <si>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</si>
  <si>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</si>
  <si>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</si>
  <si>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</si>
  <si>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</si>
  <si>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</si>
  <si>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</si>
  <si>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</si>
  <si>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</si>
  <si>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</si>
  <si>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</si>
  <si>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</si>
  <si>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</si>
  <si>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</si>
  <si>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</si>
  <si>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</si>
  <si>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</si>
  <si>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</si>
  <si>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</si>
  <si>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</si>
  <si>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</si>
  <si>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</si>
  <si>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</si>
  <si>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</si>
  <si>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</si>
  <si>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</si>
  <si>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</si>
  <si>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</si>
  <si>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</si>
  <si>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</si>
  <si>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</si>
  <si>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</si>
  <si>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</si>
  <si>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</si>
  <si>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</si>
  <si>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</si>
  <si>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</si>
  <si>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</si>
  <si>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</si>
  <si>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</si>
  <si>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</si>
  <si>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</si>
  <si>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</si>
  <si>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</si>
  <si>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</si>
  <si>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</si>
  <si>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</si>
  <si>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</si>
  <si>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</si>
  <si>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</si>
  <si>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</si>
  <si>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</si>
  <si>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</si>
  <si>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</si>
  <si>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</si>
  <si>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</si>
  <si>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</si>
  <si>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</si>
  <si>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</si>
  <si>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</si>
  <si>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</si>
  <si>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</si>
  <si>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</si>
  <si>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</si>
  <si>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</si>
  <si>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</si>
  <si>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</si>
  <si>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</si>
  <si>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</si>
  <si>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</si>
  <si>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</si>
  <si>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</si>
  <si>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</si>
  <si>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</si>
  <si>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</si>
  <si>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</si>
  <si>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</si>
  <si>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</si>
  <si>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</si>
  <si>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</si>
  <si>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</si>
  <si>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</si>
  <si>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</si>
  <si>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</si>
  <si>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</si>
  <si>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</si>
  <si>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</si>
  <si>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</si>
  <si>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</si>
  <si>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</si>
  <si>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</si>
  <si>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</si>
  <si>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</si>
  <si>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</si>
  <si>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</si>
  <si>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</si>
  <si>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</si>
  <si>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</si>
  <si>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</si>
  <si>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</si>
  <si>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</si>
  <si>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</si>
  <si>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</si>
  <si>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</si>
  <si>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</si>
  <si>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</si>
  <si>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</si>
  <si>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</si>
  <si>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</si>
  <si>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</si>
  <si>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</si>
  <si>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</si>
  <si>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</si>
  <si>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</si>
  <si>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</si>
  <si>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</si>
  <si>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</si>
  <si>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</si>
  <si>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</si>
  <si>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</si>
  <si>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</si>
  <si>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</si>
  <si>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</si>
  <si>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</si>
  <si>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</si>
  <si>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</si>
  <si>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</si>
  <si>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</si>
  <si>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</si>
  <si>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</si>
  <si>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</si>
  <si>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</si>
  <si>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</si>
  <si>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</si>
  <si>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</si>
  <si>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</si>
  <si>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</si>
  <si>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</si>
  <si>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</si>
  <si>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</si>
  <si>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</si>
  <si>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</si>
  <si>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</si>
  <si>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</si>
  <si>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</si>
  <si>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</si>
  <si>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</si>
  <si>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</si>
  <si>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</si>
  <si>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</si>
  <si>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</si>
  <si>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</si>
  <si>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</si>
  <si>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</si>
  <si>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</si>
  <si>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</si>
  <si>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</si>
  <si>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</si>
  <si>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</si>
  <si>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</si>
  <si>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</si>
  <si>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</si>
  <si>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</si>
  <si>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</si>
  <si>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</si>
  <si>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</si>
  <si>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</si>
  <si>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</si>
  <si>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</si>
  <si>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</si>
  <si>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</si>
  <si>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</si>
  <si>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</si>
  <si>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</si>
  <si>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</si>
  <si>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</si>
  <si>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</si>
  <si>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</si>
  <si>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</si>
  <si>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</si>
  <si>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</si>
  <si>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</si>
  <si>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</si>
  <si>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</si>
  <si>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</si>
  <si>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</si>
  <si>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</si>
  <si>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</si>
  <si>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</si>
  <si>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</si>
  <si>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</si>
  <si>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</si>
  <si>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</si>
  <si>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</si>
  <si>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</si>
  <si>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</si>
  <si>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</si>
  <si>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</si>
  <si>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</si>
  <si>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</si>
  <si>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</si>
  <si>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</si>
  <si>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</si>
  <si>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</si>
  <si>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</si>
  <si>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</si>
  <si>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</si>
  <si>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</si>
  <si>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</si>
  <si>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</si>
  <si>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</si>
  <si>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</si>
  <si>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</si>
  <si>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</si>
  <si>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</si>
  <si>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</si>
  <si>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</si>
  <si>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</si>
  <si>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</si>
  <si>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</si>
  <si>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</si>
  <si>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</si>
  <si>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</si>
  <si>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</si>
  <si>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</si>
  <si>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</si>
  <si>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</si>
  <si>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</si>
  <si>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</si>
  <si>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</si>
  <si>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</si>
  <si>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</si>
  <si>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</si>
  <si>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</si>
  <si>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</si>
  <si>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</si>
  <si>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</si>
  <si>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</si>
  <si>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</si>
  <si>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</si>
  <si>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</si>
  <si>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</si>
  <si>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</si>
  <si>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</si>
  <si>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</si>
  <si>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</si>
  <si>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</si>
  <si>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</si>
  <si>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</si>
  <si>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</si>
  <si>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</si>
  <si>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</si>
  <si>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</si>
  <si>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</si>
  <si>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</si>
  <si>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</si>
  <si>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</si>
  <si>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</si>
  <si>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</si>
  <si>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</si>
  <si>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</si>
  <si>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</si>
  <si>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</si>
  <si>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</si>
  <si>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</si>
  <si>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</si>
  <si>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</si>
  <si>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</si>
  <si>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</si>
  <si>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</si>
  <si>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</si>
  <si>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</si>
  <si>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</si>
  <si>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</si>
  <si>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</si>
  <si>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</si>
  <si>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</si>
  <si>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</si>
  <si>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</si>
  <si>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</si>
  <si>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</si>
  <si>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</si>
  <si>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</si>
  <si>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</si>
  <si>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</si>
  <si>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</si>
  <si>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</si>
  <si>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</si>
  <si>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</si>
  <si>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</si>
  <si>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</si>
  <si>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</si>
  <si>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</si>
  <si>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</si>
  <si>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</si>
  <si>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</si>
  <si>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</si>
  <si>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</si>
  <si>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</si>
  <si>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</si>
  <si>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</si>
  <si>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</si>
  <si>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</si>
  <si>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</si>
  <si>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</si>
  <si>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</si>
  <si>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</si>
  <si>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</si>
  <si>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</si>
  <si>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</si>
  <si>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</si>
  <si>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</si>
  <si>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</si>
  <si>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</si>
  <si>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</si>
  <si>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</si>
  <si>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</si>
  <si>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</si>
  <si>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</si>
  <si>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</si>
  <si>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</si>
  <si>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</si>
  <si>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</si>
  <si>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</si>
  <si>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</si>
  <si>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</si>
  <si>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</si>
  <si>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</si>
  <si>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</si>
  <si>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</si>
  <si>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</si>
  <si>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</si>
  <si>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</si>
  <si>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</si>
  <si>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</si>
  <si>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</si>
  <si>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</si>
  <si>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</si>
  <si>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</si>
  <si>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</si>
  <si>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</si>
  <si>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</si>
  <si>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</si>
  <si>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</si>
  <si>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</si>
  <si>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</si>
  <si>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</si>
  <si>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</si>
  <si>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</si>
  <si>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</si>
  <si>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</si>
  <si>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</si>
  <si>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</si>
  <si>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</si>
  <si>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</si>
  <si>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</si>
  <si>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</si>
  <si>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</si>
  <si>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</si>
  <si>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</si>
  <si>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</si>
  <si>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</si>
  <si>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</si>
  <si>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</si>
  <si>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</si>
  <si>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</si>
  <si>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</si>
  <si>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</si>
  <si>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</si>
  <si>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</si>
  <si>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</si>
  <si>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</si>
  <si>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</si>
  <si>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</si>
  <si>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</si>
  <si>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</si>
  <si>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</si>
  <si>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</si>
  <si>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</si>
  <si>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</si>
  <si>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</si>
  <si>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</si>
  <si>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</si>
  <si>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</si>
  <si>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</si>
  <si>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</si>
  <si>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</si>
  <si>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</si>
  <si>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</si>
  <si>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</si>
  <si>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</si>
  <si>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</si>
  <si>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</si>
  <si>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</si>
  <si>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</si>
  <si>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</si>
  <si>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</si>
  <si>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</si>
  <si>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</si>
  <si>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</si>
  <si>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</si>
  <si>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</si>
  <si>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</si>
  <si>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</si>
  <si>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</si>
  <si>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</si>
  <si>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</si>
  <si>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</si>
  <si>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</si>
  <si>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</si>
  <si>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</si>
  <si>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</si>
  <si>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</si>
  <si>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</si>
  <si>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</si>
  <si>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</si>
  <si>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</si>
  <si>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</si>
  <si>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</si>
  <si>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</si>
  <si>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</si>
  <si>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</si>
  <si>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</si>
  <si>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</si>
  <si>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</si>
  <si>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</si>
  <si>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</si>
  <si>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</si>
  <si>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</si>
  <si>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</si>
  <si>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</si>
  <si>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</si>
  <si>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</si>
  <si>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</si>
  <si>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</si>
  <si>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</si>
  <si>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</si>
  <si>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</si>
  <si>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</si>
  <si>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</si>
  <si>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</si>
  <si>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</si>
  <si>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</si>
  <si>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</si>
  <si>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</si>
  <si>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</si>
  <si>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</si>
  <si>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</si>
  <si>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</si>
  <si>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</si>
  <si>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</si>
  <si>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</si>
  <si>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</si>
  <si>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</si>
  <si>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</si>
  <si>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</si>
  <si>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</si>
  <si>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</si>
  <si>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</si>
  <si>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</si>
  <si>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</si>
  <si>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</si>
  <si>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</si>
  <si>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</si>
  <si>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</si>
  <si>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</si>
  <si>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</si>
  <si>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</si>
  <si>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</si>
  <si>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</si>
  <si>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</si>
  <si>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</si>
  <si>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</si>
  <si>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</si>
  <si>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</si>
  <si>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</si>
  <si>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</si>
  <si>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</si>
  <si>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</si>
  <si>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</si>
  <si>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</si>
  <si>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</si>
  <si>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</si>
  <si>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</si>
  <si>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</si>
  <si>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</si>
  <si>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</si>
  <si>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</si>
  <si>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</si>
  <si>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</si>
  <si>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</si>
  <si>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</si>
  <si>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</si>
  <si>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</si>
  <si>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</si>
  <si>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</si>
  <si>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</si>
  <si>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</si>
  <si>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</si>
  <si>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</si>
  <si>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</si>
  <si>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</si>
  <si>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</si>
  <si>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</si>
  <si>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</si>
  <si>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</si>
  <si>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</si>
  <si>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</si>
  <si>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</si>
  <si>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</si>
  <si>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</si>
  <si>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</si>
  <si>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</si>
  <si>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</si>
  <si>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</si>
  <si>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</si>
  <si>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</si>
  <si>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</si>
  <si>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</si>
  <si>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</si>
  <si>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</si>
  <si>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</si>
  <si>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</si>
  <si>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</si>
  <si>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</si>
  <si>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</si>
  <si>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</si>
  <si>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</si>
  <si>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</si>
  <si>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</si>
  <si>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</si>
  <si>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</si>
  <si>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</si>
  <si>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</si>
  <si>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</si>
  <si>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</si>
  <si>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</si>
  <si>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</si>
  <si>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</si>
  <si>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</si>
  <si>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</si>
  <si>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</si>
  <si>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</si>
  <si>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</si>
  <si>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</si>
  <si>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</si>
  <si>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</si>
  <si>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</si>
  <si>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</si>
  <si>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</si>
  <si>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</si>
  <si>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</si>
  <si>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</si>
  <si>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</si>
  <si>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</si>
  <si>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</si>
  <si>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</si>
  <si>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</si>
  <si>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</si>
  <si>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</si>
  <si>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</si>
  <si>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</si>
  <si>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</si>
  <si>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</si>
  <si>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</si>
  <si>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</si>
  <si>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</si>
  <si>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</si>
  <si>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</si>
  <si>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</si>
  <si>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</si>
  <si>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</si>
  <si>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</si>
  <si>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</si>
  <si>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</si>
  <si>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</si>
  <si>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</si>
  <si>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</si>
  <si>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</si>
  <si>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</si>
  <si>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</si>
  <si>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</si>
  <si>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</si>
  <si>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</si>
  <si>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</si>
  <si>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</si>
  <si>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</si>
  <si>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</si>
  <si>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</si>
  <si>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</si>
  <si>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</si>
  <si>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</si>
  <si>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</si>
  <si>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</si>
  <si>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</si>
  <si>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</si>
  <si>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</si>
  <si>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</si>
  <si>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</si>
  <si>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</si>
  <si>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</si>
  <si>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</si>
  <si>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</si>
  <si>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</si>
  <si>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</si>
  <si>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</si>
  <si>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</si>
  <si>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</si>
  <si>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</si>
  <si>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</si>
  <si>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</si>
  <si>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</si>
  <si>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</si>
  <si>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</si>
  <si>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</si>
  <si>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</si>
  <si>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</si>
  <si>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</si>
  <si>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</si>
  <si>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</si>
  <si>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</si>
  <si>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</si>
  <si>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</si>
  <si>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</si>
  <si>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</si>
  <si>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</si>
  <si>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</si>
  <si>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</si>
  <si>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</si>
  <si>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</si>
  <si>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</si>
  <si>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</si>
  <si>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</si>
  <si>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</si>
  <si>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</si>
  <si>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</si>
  <si>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</si>
  <si>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</si>
  <si>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</si>
  <si>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</si>
  <si>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</si>
  <si>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</si>
  <si>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</si>
  <si>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</si>
  <si>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</si>
  <si>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</si>
  <si>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</si>
  <si>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</si>
  <si>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</si>
  <si>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</si>
  <si>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</si>
  <si>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</si>
  <si>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</si>
  <si>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</si>
  <si>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</si>
  <si>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</si>
  <si>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</si>
  <si>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</si>
  <si>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</si>
  <si>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</si>
  <si>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</si>
  <si>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</si>
  <si>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</si>
  <si>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</si>
  <si>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</si>
  <si>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</si>
  <si>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</si>
  <si>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</si>
  <si>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</si>
  <si>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</si>
  <si>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</si>
  <si>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</si>
  <si>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</si>
  <si>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</si>
  <si>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</si>
  <si>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</si>
  <si>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</si>
  <si>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</si>
  <si>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</si>
  <si>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</si>
  <si>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</si>
  <si>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</si>
  <si>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</si>
  <si>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</si>
  <si>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</si>
  <si>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</si>
  <si>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</si>
  <si>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</si>
  <si>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</si>
  <si>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</si>
  <si>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</si>
  <si>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</si>
  <si>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</si>
  <si>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</si>
  <si>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</si>
  <si>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</si>
  <si>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</si>
  <si>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</si>
  <si>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</si>
  <si>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</si>
  <si>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</si>
  <si>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</si>
  <si>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</si>
  <si>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</si>
  <si>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</si>
  <si>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</si>
  <si>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</si>
  <si>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</si>
  <si>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</si>
  <si>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</si>
  <si>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</si>
  <si>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</si>
  <si>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</si>
  <si>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</si>
  <si>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</si>
  <si>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</si>
  <si>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</si>
  <si>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</si>
  <si>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</si>
  <si>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</si>
  <si>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</si>
  <si>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</si>
  <si>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</si>
  <si>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</si>
  <si>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</si>
  <si>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</si>
  <si>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</si>
  <si>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</si>
  <si>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</si>
  <si>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</si>
  <si>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</si>
  <si>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</si>
  <si>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</si>
  <si>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</si>
  <si>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</si>
  <si>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</si>
  <si>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</si>
  <si>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</si>
  <si>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</si>
  <si>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</si>
  <si>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</si>
  <si>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</si>
  <si>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</si>
  <si>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</si>
  <si>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</si>
  <si>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</si>
  <si>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</si>
  <si>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</si>
  <si>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</si>
  <si>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</si>
  <si>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</si>
  <si>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</si>
  <si>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</si>
  <si>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</si>
  <si>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</si>
  <si>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</si>
  <si>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</si>
  <si>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</si>
  <si>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</si>
  <si>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</si>
  <si>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</si>
  <si>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</si>
  <si>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</si>
  <si>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</si>
  <si>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</si>
  <si>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</si>
  <si>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</si>
  <si>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</si>
  <si>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</si>
  <si>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</si>
  <si>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</si>
  <si>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</si>
  <si>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</si>
  <si>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</si>
  <si>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</si>
  <si>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</si>
  <si>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</si>
  <si>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</si>
  <si>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</si>
  <si>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</si>
  <si>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</si>
  <si>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</si>
  <si>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</si>
  <si>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</si>
  <si>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</si>
  <si>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</si>
  <si>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</si>
  <si>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</si>
  <si>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</si>
  <si>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</si>
  <si>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</si>
  <si>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</si>
  <si>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</si>
  <si>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</si>
  <si>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</si>
  <si>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</si>
  <si>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</si>
  <si>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</si>
  <si>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</si>
  <si>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</si>
  <si>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</si>
  <si>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</si>
  <si>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</si>
  <si>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</si>
  <si>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</si>
  <si>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</si>
  <si>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</si>
  <si>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</si>
  <si>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</si>
  <si>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</si>
  <si>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</si>
  <si>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</si>
  <si>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</si>
  <si>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</si>
  <si>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</si>
  <si>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</si>
  <si>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</si>
  <si>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</si>
  <si>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</si>
  <si>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</si>
  <si>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</si>
  <si>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</si>
  <si>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</si>
  <si>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</si>
  <si>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</si>
  <si>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</si>
  <si>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</si>
  <si>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</si>
  <si>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</si>
  <si>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</si>
  <si>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</si>
  <si>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</si>
  <si>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</si>
  <si>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</si>
  <si>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</si>
  <si>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</si>
  <si>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</si>
  <si>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</si>
  <si>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</si>
  <si>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</si>
  <si>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</si>
  <si>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</si>
  <si>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</si>
  <si>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</si>
  <si>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</si>
  <si>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</si>
  <si>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</si>
  <si>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</si>
  <si>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</si>
  <si>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</si>
  <si>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</si>
  <si>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</si>
  <si>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</si>
  <si>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</si>
  <si>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</si>
  <si>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</si>
  <si>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</si>
  <si>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</si>
  <si>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</si>
  <si>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</si>
  <si>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</si>
  <si>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</si>
  <si>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</si>
  <si>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</si>
  <si>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</si>
  <si>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</si>
  <si>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</si>
  <si>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</si>
  <si>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</si>
  <si>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</si>
  <si>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</si>
  <si>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</si>
  <si>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</si>
  <si>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</si>
  <si>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</si>
  <si>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</si>
  <si>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</si>
  <si>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</si>
  <si>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</si>
  <si>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</si>
  <si>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</si>
  <si>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</si>
  <si>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</si>
  <si>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</si>
  <si>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</si>
  <si>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</si>
  <si>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</si>
  <si>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</si>
  <si>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</si>
  <si>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</si>
  <si>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</si>
  <si>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</si>
  <si>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</si>
  <si>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</si>
  <si>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</si>
  <si>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</si>
  <si>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</si>
  <si>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</si>
  <si>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</si>
  <si>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</si>
  <si>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</si>
  <si>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</si>
  <si>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</si>
  <si>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</si>
  <si>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</si>
  <si>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</si>
  <si>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</si>
  <si>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</si>
  <si>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</si>
  <si>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</si>
  <si>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</si>
  <si>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</si>
  <si>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</si>
  <si>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</si>
  <si>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</si>
  <si>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</si>
  <si>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</si>
  <si>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</si>
  <si>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</si>
  <si>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</si>
  <si>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</si>
  <si>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</si>
  <si>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</si>
  <si>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</si>
  <si>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</si>
  <si>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</si>
  <si>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</si>
  <si>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</si>
  <si>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</si>
  <si>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</si>
  <si>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</si>
  <si>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</si>
  <si>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</si>
  <si>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</si>
  <si>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</si>
  <si>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</si>
  <si>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</si>
  <si>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</si>
  <si>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</si>
  <si>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</si>
  <si>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</si>
  <si>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</si>
  <si>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</si>
  <si>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</si>
  <si>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</si>
  <si>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</si>
  <si>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</si>
  <si>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</si>
  <si>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</si>
  <si>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</si>
  <si>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</si>
  <si>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</si>
  <si>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</si>
  <si>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</si>
  <si>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</si>
  <si>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</si>
  <si>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</si>
  <si>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</si>
  <si>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</si>
  <si>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</si>
  <si>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</si>
  <si>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</si>
  <si>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</si>
  <si>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</si>
  <si>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</si>
  <si>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</si>
  <si>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</si>
  <si>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</si>
  <si>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</si>
  <si>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</si>
  <si>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</si>
  <si>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</si>
  <si>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</si>
  <si>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</si>
  <si>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</si>
  <si>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</si>
  <si>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</si>
  <si>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</si>
  <si>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</si>
  <si>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</si>
  <si>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</si>
  <si>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</si>
  <si>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</si>
  <si>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</si>
  <si>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</si>
  <si>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</si>
  <si>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</si>
  <si>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</si>
  <si>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</si>
  <si>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</si>
  <si>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</si>
  <si>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</si>
  <si>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</si>
  <si>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</si>
  <si>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</si>
  <si>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</si>
  <si>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</si>
  <si>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</si>
  <si>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</si>
  <si>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</si>
  <si>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</si>
  <si>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</si>
  <si>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</si>
  <si>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</si>
  <si>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</si>
  <si>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</si>
  <si>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</si>
  <si>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</si>
  <si>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</si>
  <si>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</si>
  <si>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</si>
  <si>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</si>
  <si>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</si>
  <si>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</si>
  <si>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</si>
  <si>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</si>
  <si>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</si>
  <si>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</si>
  <si>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</si>
  <si>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</si>
  <si>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</si>
  <si>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</si>
  <si>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</si>
  <si>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</si>
  <si>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</si>
  <si>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</si>
  <si>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</si>
  <si>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</si>
  <si>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</si>
  <si>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</si>
  <si>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</si>
  <si>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</si>
  <si>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</si>
  <si>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</si>
  <si>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</si>
  <si>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</si>
  <si>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</si>
  <si>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</si>
  <si>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</si>
  <si>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</si>
  <si>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</si>
  <si>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</si>
  <si>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</si>
  <si>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</si>
  <si>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</si>
  <si>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</si>
  <si>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</si>
  <si>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</si>
  <si>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</si>
  <si>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</si>
  <si>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</si>
  <si>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</si>
  <si>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</si>
  <si>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</si>
  <si>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</si>
  <si>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</si>
  <si>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</si>
  <si>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</si>
  <si>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</si>
  <si>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</si>
  <si>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</si>
  <si>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</si>
  <si>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</si>
  <si>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</si>
  <si>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</si>
  <si>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</si>
  <si>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</si>
  <si>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</si>
  <si>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</si>
  <si>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</si>
  <si>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</si>
  <si>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</si>
  <si>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</si>
  <si>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</si>
  <si>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</si>
  <si>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</si>
  <si>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</si>
  <si>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</si>
  <si>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</si>
  <si>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</si>
  <si>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</si>
  <si>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</si>
  <si>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</si>
  <si>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</si>
  <si>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</si>
  <si>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</si>
  <si>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</si>
  <si>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</si>
  <si>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</si>
  <si>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</si>
  <si>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</si>
  <si>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</si>
  <si>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</si>
  <si>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</si>
  <si>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</si>
  <si>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</si>
  <si>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</si>
  <si>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</si>
  <si>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</si>
  <si>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</si>
  <si>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</si>
  <si>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</si>
  <si>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</si>
  <si>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</si>
  <si>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</si>
  <si>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</si>
  <si>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</si>
  <si>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</si>
  <si>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</si>
  <si>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</si>
  <si>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</si>
  <si>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</si>
  <si>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</si>
  <si>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</si>
  <si>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</si>
  <si>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</si>
  <si>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</si>
  <si>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</si>
  <si>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</si>
  <si>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</si>
  <si>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</si>
  <si>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</si>
  <si>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</si>
  <si>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</si>
  <si>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</si>
  <si>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</si>
  <si>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</si>
  <si>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</si>
  <si>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</si>
  <si>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</si>
  <si>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</si>
  <si>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</si>
  <si>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</si>
  <si>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</si>
  <si>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</si>
  <si>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</si>
  <si>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</si>
  <si>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</si>
  <si>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</si>
  <si>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</si>
  <si>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</si>
  <si>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</si>
  <si>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</si>
  <si>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</si>
  <si>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</si>
  <si>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</si>
  <si>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</si>
  <si>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</si>
  <si>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</si>
  <si>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</si>
  <si>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</si>
  <si>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</si>
  <si>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</si>
  <si>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</si>
  <si>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</si>
  <si>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</si>
  <si>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</si>
  <si>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</si>
  <si>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</si>
  <si>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</si>
  <si>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</si>
  <si>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</si>
  <si>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</si>
  <si>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</si>
  <si>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</si>
  <si>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</si>
  <si>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</si>
  <si>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</si>
  <si>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</si>
  <si>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</si>
  <si>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</si>
  <si>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</si>
  <si>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</si>
  <si>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</si>
  <si>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</si>
  <si>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</si>
  <si>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</si>
  <si>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</si>
  <si>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</si>
  <si>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</si>
  <si>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</si>
  <si>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</si>
  <si>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</si>
  <si>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</si>
  <si>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</si>
  <si>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</si>
  <si>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</si>
  <si>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</si>
  <si>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</si>
  <si>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</si>
  <si>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</si>
  <si>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</si>
  <si>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</si>
  <si>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</si>
  <si>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</si>
  <si>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</si>
  <si>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</si>
  <si>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</si>
  <si>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</si>
  <si>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</si>
  <si>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</si>
  <si>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</si>
  <si>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</si>
  <si>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</si>
  <si>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</si>
  <si>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</si>
  <si>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</si>
  <si>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</si>
  <si>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</si>
  <si>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</si>
  <si>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</si>
  <si>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</si>
  <si>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</si>
  <si>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</si>
  <si>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</si>
  <si>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</si>
  <si>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</si>
  <si>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</si>
  <si>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</si>
  <si>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</si>
  <si>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</si>
  <si>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</si>
  <si>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</si>
  <si>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</si>
  <si>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</si>
  <si>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</si>
  <si>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</si>
  <si>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</si>
  <si>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</si>
  <si>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</si>
  <si>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</si>
  <si>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</si>
  <si>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</si>
  <si>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</si>
  <si>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</si>
  <si>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</si>
  <si>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</si>
  <si>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</si>
  <si>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</si>
  <si>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</si>
  <si>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</si>
  <si>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</si>
  <si>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</si>
  <si>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</si>
  <si>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</si>
  <si>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</si>
  <si>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</si>
  <si>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</si>
  <si>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</si>
  <si>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</si>
  <si>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</si>
  <si>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</si>
  <si>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</si>
  <si>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</si>
  <si>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</si>
  <si>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</si>
  <si>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</si>
  <si>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</si>
  <si>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</si>
  <si>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</si>
  <si>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</si>
  <si>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</si>
  <si>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</si>
  <si>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</si>
  <si>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</si>
  <si>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</si>
  <si>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</si>
  <si>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</si>
  <si>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</si>
  <si>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</si>
  <si>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</si>
  <si>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</si>
  <si>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</si>
  <si>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</si>
  <si>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</si>
  <si>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</si>
  <si>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</si>
  <si>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</si>
  <si>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</si>
  <si>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</si>
  <si>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</si>
  <si>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</si>
  <si>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</si>
  <si>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</si>
  <si>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</si>
  <si>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</si>
  <si>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</si>
  <si>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</si>
  <si>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</si>
  <si>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</si>
  <si>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</si>
  <si>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</si>
  <si>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</si>
  <si>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</si>
  <si>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</si>
  <si>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</si>
  <si>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</si>
  <si>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</si>
  <si>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</si>
  <si>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</si>
  <si>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</si>
  <si>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</si>
  <si>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</si>
  <si>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</si>
  <si>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</si>
  <si>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</si>
  <si>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</si>
  <si>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</si>
  <si>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</si>
  <si>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</si>
  <si>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</si>
  <si>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</si>
  <si>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</si>
  <si>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</si>
  <si>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</si>
  <si>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</si>
  <si>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</si>
  <si>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</si>
  <si>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</si>
  <si>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</si>
  <si>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</si>
  <si>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</si>
  <si>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</si>
  <si>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</si>
  <si>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</si>
  <si>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</si>
  <si>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</si>
  <si>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</si>
  <si>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</si>
  <si>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</si>
  <si>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</si>
  <si>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</si>
  <si>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</si>
  <si>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</si>
  <si>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</si>
  <si>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</si>
  <si>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</si>
  <si>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</si>
  <si>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</si>
  <si>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</si>
  <si>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</si>
  <si>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</si>
  <si>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</si>
  <si>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</si>
  <si>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</si>
  <si>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</si>
  <si>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</si>
  <si>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</si>
  <si>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</si>
  <si>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</si>
  <si>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</si>
  <si>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</si>
  <si>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</si>
  <si>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</si>
  <si>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</si>
  <si>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</si>
  <si>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</si>
  <si>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</si>
  <si>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</si>
  <si>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</si>
  <si>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</si>
  <si>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</si>
  <si>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</si>
  <si>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</si>
  <si>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</si>
  <si>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</si>
  <si>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</si>
  <si>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</si>
  <si>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</si>
  <si>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</si>
  <si>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</si>
  <si>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</si>
  <si>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</si>
  <si>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</si>
  <si>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</si>
  <si>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</si>
  <si>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</si>
  <si>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</si>
  <si>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</si>
  <si>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</si>
  <si>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</si>
  <si>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</si>
  <si>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</si>
  <si>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</si>
  <si>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</si>
  <si>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</si>
  <si>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</si>
  <si>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</si>
  <si>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</si>
  <si>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</si>
  <si>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</si>
  <si>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</si>
  <si>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</si>
  <si>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</si>
  <si>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</si>
  <si>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</si>
  <si>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</si>
  <si>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</si>
  <si>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</si>
  <si>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</si>
  <si>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</si>
  <si>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</si>
  <si>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</si>
  <si>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</si>
  <si>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</si>
  <si>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</si>
  <si>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</si>
  <si>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</si>
  <si>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</si>
  <si>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</si>
  <si>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</si>
  <si>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</si>
  <si>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</si>
  <si>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</si>
  <si>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</si>
  <si>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</si>
  <si>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</si>
  <si>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</si>
  <si>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</si>
  <si>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</si>
  <si>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</si>
  <si>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</si>
  <si>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</si>
  <si>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</si>
  <si>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</si>
  <si>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</si>
  <si>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</si>
  <si>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</si>
  <si>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</si>
  <si>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</si>
  <si>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</si>
  <si>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</si>
  <si>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</si>
  <si>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</si>
  <si>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</si>
  <si>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</si>
  <si>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</si>
  <si>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</si>
  <si>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</si>
  <si>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</si>
  <si>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</si>
  <si>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</si>
  <si>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</si>
  <si>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</si>
  <si>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</si>
  <si>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</si>
  <si>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</si>
  <si>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</si>
  <si>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</si>
  <si>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</si>
  <si>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</si>
  <si>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</si>
  <si>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</si>
  <si>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</si>
  <si>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</si>
  <si>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</si>
  <si>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</si>
  <si>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</si>
  <si>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</si>
  <si>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</si>
  <si>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</si>
  <si>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</si>
  <si>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</si>
  <si>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</si>
  <si>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</si>
  <si>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</si>
  <si>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</si>
  <si>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</si>
  <si>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</si>
  <si>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</si>
  <si>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</si>
  <si>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</si>
  <si>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</si>
  <si>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</si>
  <si>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</si>
  <si>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</si>
  <si>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</si>
  <si>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</si>
  <si>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</si>
  <si>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</si>
  <si>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</si>
  <si>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</si>
  <si>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</si>
  <si>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</si>
  <si>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</si>
  <si>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</si>
  <si>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</si>
  <si>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</si>
  <si>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</si>
  <si>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</si>
  <si>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</si>
  <si>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</si>
  <si>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</si>
  <si>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</si>
  <si>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</si>
  <si>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</si>
  <si>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</si>
  <si>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</si>
  <si>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</si>
  <si>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</si>
  <si>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</si>
  <si>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</si>
  <si>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</si>
  <si>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</si>
  <si>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</si>
  <si>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</si>
  <si>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</si>
  <si>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</si>
  <si>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</si>
  <si>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</si>
  <si>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</si>
  <si>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</si>
  <si>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</si>
  <si>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</si>
  <si>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</si>
  <si>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</si>
  <si>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</si>
  <si>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</si>
  <si>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</si>
  <si>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</si>
  <si>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</si>
  <si>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</si>
  <si>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</si>
  <si>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</si>
  <si>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</si>
  <si>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</si>
  <si>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</si>
  <si>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</si>
  <si>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</si>
  <si>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</si>
  <si>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</si>
  <si>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</si>
  <si>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</si>
  <si>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</si>
  <si>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</si>
  <si>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</si>
  <si>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</si>
  <si>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</si>
  <si>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</si>
  <si>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</si>
  <si>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</si>
  <si>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</si>
  <si>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</si>
  <si>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</si>
  <si>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</si>
  <si>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</si>
  <si>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</si>
  <si>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</si>
  <si>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</si>
  <si>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</si>
  <si>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</si>
  <si>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</si>
  <si>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</si>
  <si>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</si>
  <si>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</si>
  <si>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</si>
  <si>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</si>
  <si>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</si>
  <si>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</si>
  <si>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</si>
  <si>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</si>
  <si>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</si>
  <si>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</si>
  <si>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</si>
  <si>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</si>
  <si>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</si>
  <si>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</si>
  <si>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</si>
  <si>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</si>
  <si>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</si>
  <si>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</si>
  <si>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</si>
  <si>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</si>
  <si>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</si>
  <si>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</si>
  <si>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</si>
  <si>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</si>
  <si>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</si>
  <si>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</si>
  <si>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</si>
  <si>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</si>
  <si>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</si>
  <si>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</si>
  <si>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</si>
  <si>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</si>
  <si>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</si>
  <si>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</si>
  <si>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</si>
  <si>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</si>
  <si>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</si>
  <si>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</si>
  <si>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</si>
  <si>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</si>
  <si>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</si>
  <si>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</si>
  <si>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</si>
  <si>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</si>
  <si>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</si>
  <si>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</si>
  <si>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</si>
  <si>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</si>
  <si>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</si>
  <si>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</si>
  <si>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</si>
  <si>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</si>
  <si>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</si>
  <si>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</si>
  <si>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</si>
  <si>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</si>
  <si>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</si>
  <si>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</si>
  <si>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</si>
  <si>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</si>
  <si>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</si>
  <si>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</si>
  <si>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</si>
  <si>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</si>
  <si>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</si>
  <si>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</si>
  <si>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</si>
  <si>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</si>
  <si>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</si>
  <si>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</si>
  <si>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</si>
  <si>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</si>
  <si>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</si>
  <si>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</si>
  <si>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</si>
  <si>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</si>
  <si>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</si>
  <si>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</si>
  <si>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</si>
  <si>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</si>
  <si>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</si>
  <si>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</si>
  <si>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</si>
  <si>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</si>
  <si>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</si>
  <si>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</si>
  <si>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</si>
  <si>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</si>
  <si>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</si>
  <si>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</si>
  <si>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</si>
  <si>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</si>
  <si>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</si>
  <si>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</si>
  <si>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</si>
  <si>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</si>
  <si>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</si>
  <si>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</si>
  <si>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</si>
  <si>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</si>
  <si>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</si>
  <si>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</si>
  <si>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</si>
  <si>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</si>
  <si>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</si>
  <si>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</si>
  <si>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</si>
  <si>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</si>
  <si>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</si>
  <si>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</si>
  <si>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</si>
  <si>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</si>
  <si>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</si>
  <si>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</si>
  <si>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</si>
  <si>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</si>
  <si>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</si>
  <si>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</si>
  <si>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</si>
  <si>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</si>
  <si>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</si>
  <si>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</si>
  <si>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</si>
  <si>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</si>
  <si>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</si>
  <si>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</si>
  <si>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</si>
  <si>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</si>
  <si>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</si>
  <si>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</si>
  <si>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</si>
  <si>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</si>
  <si>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</si>
  <si>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</si>
  <si>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</si>
  <si>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</si>
  <si>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</si>
  <si>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</si>
  <si>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</si>
  <si>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</si>
  <si>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</si>
  <si>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</si>
  <si>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</si>
  <si>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</si>
  <si>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</si>
  <si>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</si>
  <si>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</si>
  <si>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</si>
  <si>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</si>
  <si>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</si>
  <si>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</si>
  <si>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</si>
  <si>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</si>
  <si>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</si>
  <si>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</si>
  <si>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</si>
  <si>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</si>
  <si>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</si>
  <si>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</si>
  <si>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</si>
  <si>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</si>
  <si>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</si>
  <si>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</si>
  <si>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</si>
  <si>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</si>
  <si>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</si>
  <si>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</si>
  <si>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</si>
  <si>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</si>
  <si>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</si>
  <si>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</si>
  <si>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</si>
  <si>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</si>
  <si>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</si>
  <si>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</si>
  <si>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</si>
  <si>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</si>
  <si>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</si>
  <si>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</si>
  <si>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</si>
  <si>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</si>
  <si>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</si>
  <si>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</si>
  <si>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</si>
  <si>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</si>
  <si>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</si>
  <si>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</si>
  <si>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</si>
  <si>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</si>
  <si>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</si>
  <si>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</si>
  <si>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</si>
  <si>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</si>
  <si>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</si>
  <si>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</si>
  <si>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</si>
  <si>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</si>
  <si>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</si>
  <si>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</si>
  <si>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</si>
  <si>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</si>
  <si>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</si>
  <si>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</si>
  <si>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</si>
  <si>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</si>
  <si>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</si>
  <si>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</si>
  <si>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</si>
  <si>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</si>
  <si>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</si>
  <si>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</si>
  <si>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</si>
  <si>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</si>
  <si>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</si>
  <si>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</si>
  <si>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</si>
  <si>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</si>
  <si>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</si>
  <si>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</si>
  <si>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</si>
  <si>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</si>
  <si>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</si>
  <si>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</si>
  <si>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</si>
  <si>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</si>
  <si>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</si>
  <si>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</si>
  <si>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</si>
  <si>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</si>
  <si>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</si>
  <si>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</si>
  <si>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</si>
  <si>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</si>
  <si>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</si>
  <si>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</si>
  <si>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</si>
  <si>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</si>
  <si>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</si>
  <si>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</si>
  <si>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</si>
  <si>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</si>
  <si>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</si>
  <si>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</si>
  <si>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</si>
  <si>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</si>
  <si>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</si>
  <si>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</si>
  <si>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</si>
  <si>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</si>
  <si>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</si>
  <si>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</si>
  <si>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</si>
  <si>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</si>
  <si>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</si>
  <si>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</si>
  <si>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</si>
  <si>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</si>
  <si>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</si>
  <si>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</si>
  <si>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</si>
  <si>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</si>
  <si>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</si>
  <si>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</si>
  <si>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</si>
  <si>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</si>
  <si>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</si>
  <si>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</si>
  <si>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</si>
  <si>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</si>
  <si>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</si>
  <si>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</si>
  <si>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</si>
  <si>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</si>
  <si>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</si>
  <si>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</si>
  <si>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</si>
  <si>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</si>
  <si>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</si>
  <si>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</si>
  <si>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</si>
  <si>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</si>
  <si>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</si>
  <si>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</si>
  <si>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</si>
  <si>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</si>
  <si>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</si>
  <si>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</si>
  <si>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</si>
  <si>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</si>
  <si>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</si>
  <si>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</si>
  <si>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</si>
  <si>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</si>
  <si>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</si>
  <si>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</si>
  <si>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</si>
  <si>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</si>
  <si>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</si>
  <si>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</si>
  <si>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</si>
  <si>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</si>
  <si>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</si>
  <si>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</si>
  <si>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</si>
  <si>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</si>
  <si>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</si>
  <si>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</si>
  <si>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</si>
  <si>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</si>
  <si>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</si>
  <si>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</si>
  <si>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</si>
  <si>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</si>
  <si>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</si>
  <si>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</si>
  <si>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</si>
  <si>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</si>
  <si>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</si>
  <si>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</si>
  <si>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</si>
  <si>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</si>
  <si>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</si>
  <si>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</si>
  <si>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</si>
  <si>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</si>
  <si>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</si>
  <si>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</si>
  <si>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</si>
  <si>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</si>
  <si>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</si>
  <si>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</si>
  <si>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</si>
  <si>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</si>
  <si>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</si>
  <si>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</si>
  <si>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</si>
  <si>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</si>
  <si>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</si>
  <si>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</si>
  <si>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</si>
  <si>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</si>
  <si>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</si>
  <si>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</si>
  <si>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</si>
  <si>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</si>
  <si>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</si>
  <si>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</si>
  <si>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</si>
  <si>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</si>
  <si>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</si>
  <si>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</si>
  <si>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</si>
  <si>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</si>
  <si>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</si>
  <si>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</si>
  <si>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</si>
  <si>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</si>
  <si>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</si>
  <si>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</si>
  <si>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</si>
  <si>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</si>
  <si>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</si>
  <si>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</si>
  <si>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</si>
  <si>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</si>
  <si>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</si>
  <si>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</si>
  <si>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</si>
  <si>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</si>
  <si>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</si>
  <si>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</si>
  <si>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</si>
  <si>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</si>
  <si>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</si>
  <si>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</si>
  <si>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</si>
  <si>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</si>
  <si>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</si>
  <si>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</si>
  <si>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</si>
  <si>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</si>
  <si>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</si>
  <si>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</si>
  <si>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</si>
  <si>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</si>
  <si>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</si>
  <si>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</si>
  <si>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</si>
  <si>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</si>
  <si>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</si>
  <si>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</si>
  <si>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</si>
  <si>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</si>
  <si>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</si>
  <si>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</si>
  <si>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</si>
  <si>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</si>
  <si>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</si>
  <si>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</si>
  <si>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</si>
  <si>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</si>
  <si>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</si>
  <si>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</si>
  <si>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</si>
  <si>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</si>
  <si>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</si>
  <si>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</si>
  <si>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</si>
  <si>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</si>
  <si>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</si>
  <si>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</si>
  <si>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</si>
  <si>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</si>
  <si>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</si>
  <si>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</si>
  <si>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</si>
  <si>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</si>
  <si>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</si>
  <si>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</si>
  <si>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</si>
  <si>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</si>
  <si>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</si>
  <si>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</si>
  <si>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</si>
  <si>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</si>
  <si>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</si>
  <si>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</si>
  <si>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</si>
  <si>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</si>
  <si>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</si>
  <si>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</si>
  <si>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</si>
  <si>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</si>
  <si>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</si>
  <si>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</si>
  <si>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</si>
  <si>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</si>
  <si>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</si>
  <si>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</si>
  <si>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</si>
  <si>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</si>
  <si>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</si>
  <si>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</si>
  <si>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</si>
  <si>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</si>
  <si>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</si>
  <si>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</si>
  <si>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</si>
  <si>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</si>
  <si>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</si>
  <si>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</si>
  <si>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</si>
  <si>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</si>
  <si>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</si>
  <si>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</si>
  <si>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</si>
  <si>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</si>
  <si>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</si>
  <si>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</si>
  <si>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</si>
  <si>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</si>
  <si>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</si>
  <si>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</si>
  <si>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</si>
  <si>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</si>
  <si>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</si>
  <si>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</si>
  <si>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</si>
  <si>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</si>
  <si>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</si>
  <si>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</si>
  <si>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</si>
  <si>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</si>
  <si>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</si>
  <si>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</si>
  <si>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</si>
  <si>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</si>
  <si>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</si>
  <si>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</si>
  <si>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</si>
  <si>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</si>
  <si>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</si>
  <si>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</si>
  <si>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</si>
  <si>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</si>
  <si>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</si>
  <si>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</si>
  <si>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</si>
  <si>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</si>
  <si>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</si>
  <si>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</si>
  <si>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</si>
  <si>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</si>
  <si>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</si>
  <si>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</si>
  <si>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</si>
  <si>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</si>
  <si>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</si>
  <si>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</si>
  <si>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</si>
  <si>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</si>
  <si>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</si>
  <si>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</si>
  <si>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</si>
  <si>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</si>
  <si>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</si>
  <si>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</si>
  <si>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</si>
  <si>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</si>
  <si>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</si>
  <si>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</si>
  <si>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</si>
  <si>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</si>
  <si>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</si>
  <si>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</si>
  <si>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</si>
  <si>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</si>
  <si>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</si>
  <si>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</si>
  <si>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</si>
  <si>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</si>
  <si>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</si>
  <si>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</si>
  <si>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</si>
  <si>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</si>
  <si>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</si>
  <si>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</si>
  <si>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</si>
  <si>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</si>
  <si>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</si>
  <si>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</si>
  <si>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</si>
  <si>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</si>
  <si>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</si>
  <si>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</si>
  <si>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</si>
  <si>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</si>
  <si>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</si>
  <si>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</si>
  <si>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</si>
  <si>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</si>
  <si>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</si>
  <si>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</si>
  <si>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</si>
  <si>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</si>
  <si>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</si>
  <si>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</si>
  <si>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</si>
  <si>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</si>
  <si>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</si>
  <si>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</si>
  <si>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</si>
  <si>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</si>
  <si>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</si>
  <si>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</si>
  <si>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</si>
  <si>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</si>
  <si>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</si>
  <si>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</si>
  <si>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</si>
  <si>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</si>
  <si>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</si>
  <si>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</si>
  <si>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</si>
  <si>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</si>
  <si>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</si>
  <si>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</si>
  <si>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</si>
  <si>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</si>
  <si>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</si>
  <si>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</si>
  <si>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</si>
  <si>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</si>
  <si>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</si>
  <si>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</si>
  <si>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</si>
  <si>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</si>
  <si>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</si>
  <si>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</si>
  <si>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</si>
  <si>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</si>
  <si>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</si>
  <si>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</si>
  <si>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</si>
  <si>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</si>
  <si>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</si>
  <si>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</si>
  <si>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</si>
  <si>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</si>
  <si>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</si>
  <si>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</si>
  <si>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</si>
  <si>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</si>
  <si>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</si>
  <si>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</si>
  <si>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</si>
  <si>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</si>
  <si>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</si>
  <si>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</si>
  <si>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</si>
  <si>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</si>
  <si>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</si>
  <si>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</si>
  <si>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</si>
  <si>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</si>
  <si>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</si>
  <si>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</si>
  <si>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</si>
  <si>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</si>
  <si>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</si>
  <si>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</si>
  <si>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</si>
  <si>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</si>
  <si>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</si>
  <si>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</si>
  <si>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</si>
  <si>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</si>
  <si>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</si>
  <si>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</si>
  <si>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</si>
  <si>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</si>
  <si>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</si>
  <si>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</si>
  <si>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</si>
  <si>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</si>
  <si>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</si>
  <si>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</si>
  <si>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</si>
  <si>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</si>
  <si>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</si>
  <si>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</si>
  <si>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</si>
  <si>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</si>
  <si>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</si>
  <si>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</si>
  <si>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</si>
  <si>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</si>
  <si>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</si>
  <si>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</si>
  <si>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</si>
  <si>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</si>
  <si>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</si>
  <si>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</si>
  <si>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</si>
  <si>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</si>
  <si>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</si>
  <si>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</si>
  <si>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</si>
  <si>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</si>
  <si>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</si>
  <si>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</si>
  <si>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</si>
  <si>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</si>
  <si>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</si>
  <si>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</si>
  <si>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</si>
  <si>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</si>
  <si>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</si>
  <si>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</si>
  <si>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</si>
  <si>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</si>
  <si>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</si>
  <si>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</si>
  <si>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</si>
  <si>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</si>
  <si>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</si>
  <si>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</si>
  <si>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</si>
  <si>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</si>
  <si>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</si>
  <si>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</si>
  <si>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</si>
  <si>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</si>
  <si>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</si>
  <si>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</si>
  <si>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</si>
  <si>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</si>
  <si>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</si>
  <si>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</si>
  <si>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</si>
  <si>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</si>
  <si>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</si>
  <si>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</si>
  <si>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</si>
  <si>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</si>
  <si>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</si>
  <si>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</si>
  <si>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</si>
  <si>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</si>
  <si>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</si>
  <si>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</si>
  <si>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</si>
  <si>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</si>
  <si>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</si>
  <si>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</si>
  <si>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</si>
  <si>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</si>
  <si>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</si>
  <si>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</si>
  <si>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</si>
  <si>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</si>
  <si>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</si>
  <si>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</si>
  <si>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</si>
  <si>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</si>
  <si>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</si>
  <si>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</si>
  <si>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</si>
  <si>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</si>
  <si>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</si>
  <si>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</si>
  <si>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</si>
  <si>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</si>
  <si>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</si>
  <si>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</si>
  <si>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</si>
  <si>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</si>
  <si>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</si>
  <si>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</si>
  <si>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</si>
  <si>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</si>
  <si>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</si>
  <si>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</si>
  <si>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</si>
  <si>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</si>
  <si>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</si>
  <si>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</si>
  <si>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</si>
  <si>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</si>
  <si>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</si>
  <si>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</si>
  <si>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</si>
  <si>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</si>
  <si>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</si>
  <si>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</si>
  <si>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</si>
  <si>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</si>
  <si>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</si>
  <si>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</si>
  <si>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</si>
  <si>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</si>
  <si>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</si>
  <si>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</si>
  <si>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</si>
  <si>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</si>
  <si>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</si>
  <si>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</si>
  <si>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</si>
  <si>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</si>
  <si>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</si>
  <si>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</si>
  <si>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</si>
  <si>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</si>
  <si>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</si>
  <si>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</si>
  <si>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</si>
  <si>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</si>
  <si>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</si>
  <si>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</si>
  <si>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</si>
  <si>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</si>
  <si>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</si>
  <si>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</si>
  <si>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</si>
  <si>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</si>
  <si>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</si>
  <si>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</si>
  <si>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</si>
  <si>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</si>
  <si>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</si>
  <si>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</si>
  <si>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</si>
  <si>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</si>
  <si>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</si>
  <si>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</si>
  <si>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</si>
  <si>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</si>
  <si>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</si>
  <si>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</si>
  <si>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</si>
  <si>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</si>
  <si>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</si>
  <si>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</si>
  <si>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</si>
  <si>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</si>
  <si>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</si>
  <si>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</si>
  <si>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</si>
  <si>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</si>
  <si>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</si>
  <si>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</si>
  <si>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</si>
  <si>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</si>
  <si>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</si>
  <si>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</si>
  <si>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</si>
  <si>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</si>
  <si>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</si>
  <si>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</si>
  <si>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</si>
  <si>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</si>
  <si>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</si>
  <si>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</si>
  <si>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</si>
  <si>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</si>
  <si>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</si>
  <si>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</si>
  <si>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</si>
  <si>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</si>
  <si>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</si>
  <si>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</si>
  <si>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</si>
  <si>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</si>
  <si>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</si>
  <si>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</si>
  <si>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</si>
  <si>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</si>
  <si>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</si>
  <si>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</si>
  <si>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</si>
  <si>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</si>
  <si>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</si>
  <si>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</si>
  <si>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</si>
  <si>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</si>
  <si>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</si>
  <si>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</si>
  <si>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</si>
  <si>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</si>
  <si>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</si>
  <si>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</si>
  <si>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</si>
  <si>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</si>
  <si>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</si>
  <si>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</si>
  <si>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</si>
  <si>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</si>
  <si>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</si>
  <si>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</si>
  <si>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</si>
  <si>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</si>
  <si>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</si>
  <si>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</si>
  <si>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</si>
  <si>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</si>
  <si>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</si>
  <si>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</si>
  <si>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</si>
  <si>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</si>
  <si>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</si>
  <si>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</si>
  <si>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</si>
  <si>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</si>
  <si>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</si>
  <si>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</si>
  <si>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</si>
  <si>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</si>
  <si>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</si>
  <si>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</si>
  <si>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</si>
  <si>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</si>
  <si>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</si>
  <si>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</si>
  <si>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</si>
  <si>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</si>
  <si>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</si>
  <si>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</si>
  <si>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</si>
  <si>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</si>
  <si>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</si>
  <si>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</si>
  <si>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</si>
  <si>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</si>
  <si>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</si>
  <si>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</si>
  <si>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</si>
  <si>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</si>
  <si>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</si>
  <si>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</si>
  <si>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</si>
  <si>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</si>
  <si>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</si>
  <si>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</si>
  <si>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</si>
  <si>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</si>
  <si>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</si>
  <si>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</si>
  <si>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</si>
  <si>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</si>
  <si>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</si>
  <si>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</si>
  <si>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</si>
  <si>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</si>
  <si>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</si>
  <si>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</si>
  <si>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</si>
  <si>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</si>
  <si>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</si>
  <si>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</si>
  <si>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</si>
  <si>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</si>
  <si>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</si>
  <si>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</si>
  <si>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</si>
  <si>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</si>
  <si>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</si>
  <si>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</si>
  <si>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</si>
  <si>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</si>
  <si>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</si>
  <si>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</si>
  <si>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</si>
  <si>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</si>
  <si>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</si>
  <si>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</si>
  <si>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</si>
  <si>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</si>
  <si>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</si>
  <si>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</si>
  <si>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</si>
  <si>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</si>
  <si>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</si>
  <si>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</si>
  <si>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</si>
  <si>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</si>
  <si>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</si>
  <si>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</si>
  <si>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</si>
  <si>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</si>
  <si>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</si>
  <si>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</si>
  <si>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</si>
  <si>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</si>
  <si>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</si>
  <si>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</si>
  <si>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</si>
  <si>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</si>
  <si>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</si>
  <si>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</si>
  <si>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</si>
  <si>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</si>
  <si>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</si>
  <si>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</si>
  <si>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</si>
  <si>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</si>
  <si>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</si>
  <si>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</si>
  <si>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</si>
  <si>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</si>
  <si>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</si>
  <si>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</si>
  <si>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</si>
  <si>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</si>
  <si>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</si>
  <si>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</si>
  <si>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</si>
  <si>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</si>
  <si>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</si>
  <si>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</si>
  <si>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</si>
  <si>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</si>
  <si>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</si>
  <si>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</si>
  <si>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</si>
  <si>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</si>
  <si>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</si>
  <si>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</si>
  <si>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</si>
  <si>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</si>
  <si>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</si>
  <si>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</si>
  <si>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</si>
  <si>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</si>
  <si>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</si>
  <si>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</si>
  <si>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</si>
  <si>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</si>
  <si>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</si>
  <si>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</si>
  <si>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</si>
  <si>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</si>
  <si>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</si>
  <si>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</si>
  <si>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</si>
  <si>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</si>
  <si>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</si>
  <si>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</si>
  <si>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</si>
  <si>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</si>
  <si>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</si>
  <si>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</si>
  <si>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</si>
  <si>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</si>
  <si>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</si>
  <si>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</si>
  <si>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</si>
  <si>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</si>
  <si>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</si>
  <si>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</si>
  <si>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</si>
  <si>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</si>
  <si>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</si>
  <si>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</si>
  <si>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</si>
  <si>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</si>
  <si>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</si>
  <si>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</si>
  <si>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</si>
  <si>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</si>
  <si>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</si>
  <si>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</si>
  <si>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</si>
  <si>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</si>
  <si>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</si>
  <si>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</si>
  <si>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</si>
  <si>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</si>
  <si>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</si>
  <si>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</si>
  <si>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</si>
  <si>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</si>
  <si>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</si>
  <si>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</si>
  <si>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</si>
  <si>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</si>
  <si>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</si>
  <si>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</si>
  <si>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</si>
  <si>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</si>
  <si>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</si>
  <si>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</si>
  <si>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</si>
  <si>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</si>
  <si>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</si>
  <si>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</si>
  <si>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</si>
  <si>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</si>
  <si>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</si>
  <si>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</si>
  <si>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</si>
  <si>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</si>
  <si>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</si>
  <si>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</si>
  <si>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</si>
  <si>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</si>
  <si>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</si>
  <si>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</si>
  <si>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</si>
  <si>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</si>
  <si>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</si>
  <si>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</si>
  <si>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</si>
  <si>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</si>
  <si>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</si>
  <si>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</si>
  <si>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</si>
  <si>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</si>
  <si>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</si>
  <si>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</si>
  <si>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</si>
  <si>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</si>
  <si>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</si>
  <si>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</si>
  <si>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</si>
  <si>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</si>
  <si>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</si>
  <si>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</si>
  <si>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</si>
  <si>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</si>
  <si>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</si>
  <si>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</si>
  <si>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</si>
  <si>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</si>
  <si>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</si>
  <si>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</si>
  <si>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</si>
  <si>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</si>
  <si>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</si>
  <si>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</si>
  <si>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</si>
  <si>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</si>
  <si>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</si>
  <si>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</si>
  <si>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</si>
  <si>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</si>
  <si>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</si>
  <si>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</si>
  <si>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</si>
  <si>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</si>
  <si>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</si>
  <si>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</si>
  <si>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</si>
  <si>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</si>
  <si>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</si>
  <si>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</si>
  <si>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</si>
  <si>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</si>
  <si>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</si>
  <si>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</si>
  <si>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</si>
  <si>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</si>
  <si>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</si>
  <si>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</si>
  <si>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</si>
  <si>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</si>
  <si>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</si>
  <si>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</si>
  <si>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</si>
  <si>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</si>
  <si>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</si>
  <si>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</si>
  <si>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</si>
  <si>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</si>
  <si>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</si>
  <si>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</si>
  <si>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</si>
  <si>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</si>
  <si>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</si>
  <si>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</si>
  <si>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</si>
  <si>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</si>
  <si>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</si>
  <si>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</si>
  <si>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</si>
  <si>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</si>
  <si>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</si>
  <si>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</si>
  <si>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</si>
  <si>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</si>
  <si>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</si>
  <si>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</si>
  <si>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</si>
  <si>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</si>
  <si>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</si>
  <si>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</si>
  <si>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</si>
  <si>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</si>
  <si>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</si>
  <si>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</si>
  <si>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</si>
  <si>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</si>
  <si>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</si>
  <si>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</si>
  <si>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</si>
  <si>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</si>
  <si>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</si>
  <si>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</si>
  <si>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</si>
  <si>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</si>
  <si>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</si>
  <si>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</si>
  <si>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</si>
  <si>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</si>
  <si>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</si>
  <si>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</si>
  <si>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</si>
  <si>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</si>
  <si>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</si>
  <si>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</si>
  <si>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</si>
  <si>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</si>
  <si>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</si>
  <si>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</si>
  <si>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</si>
  <si>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</si>
  <si>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</si>
  <si>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</si>
  <si>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</si>
  <si>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</si>
  <si>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</si>
  <si>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</si>
  <si>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</si>
  <si>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</si>
  <si>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</si>
  <si>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</si>
  <si>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</si>
  <si>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</si>
  <si>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</si>
  <si>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</si>
  <si>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</si>
  <si>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</si>
  <si>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</si>
  <si>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</si>
  <si>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</si>
  <si>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</si>
  <si>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</si>
  <si>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</si>
  <si>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</si>
  <si>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</si>
  <si>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</si>
  <si>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</si>
  <si>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</si>
  <si>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</si>
  <si>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</si>
  <si>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</si>
  <si>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</si>
  <si>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</si>
  <si>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</si>
  <si>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</si>
  <si>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</si>
  <si>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</si>
  <si>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</si>
  <si>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</si>
  <si>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</si>
  <si>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</si>
  <si>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</si>
  <si>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</si>
  <si>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</si>
  <si>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</si>
  <si>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</si>
  <si>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</si>
  <si>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</si>
  <si>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</si>
  <si>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</si>
  <si>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</si>
  <si>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</si>
  <si>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</si>
  <si>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</si>
  <si>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</si>
  <si>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</si>
  <si>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</si>
  <si>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</si>
  <si>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</si>
  <si>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</si>
  <si>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</si>
  <si>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</si>
  <si>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</si>
  <si>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</si>
  <si>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</si>
  <si>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</si>
  <si>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</si>
  <si>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</si>
  <si>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</si>
  <si>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</si>
  <si>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</si>
  <si>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</si>
  <si>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</si>
  <si>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</si>
  <si>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</si>
  <si>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</si>
  <si>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</si>
  <si>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</si>
  <si>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</si>
  <si>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</si>
  <si>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</si>
  <si>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</si>
  <si>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</si>
  <si>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</si>
  <si>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</si>
  <si>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</si>
  <si>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</si>
  <si>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</si>
  <si>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</si>
  <si>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</si>
  <si>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</si>
  <si>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</si>
  <si>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</si>
  <si>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</si>
  <si>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</si>
  <si>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</si>
  <si>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</si>
  <si>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</si>
  <si>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</si>
  <si>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</si>
  <si>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</si>
  <si>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</si>
  <si>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</si>
  <si>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</si>
  <si>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</si>
  <si>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</si>
  <si>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</si>
  <si>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</si>
  <si>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</si>
  <si>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</si>
  <si>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</si>
  <si>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</si>
  <si>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</si>
  <si>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</si>
  <si>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</si>
  <si>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</si>
  <si>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</si>
  <si>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</si>
  <si>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</si>
  <si>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</si>
  <si>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</si>
  <si>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</si>
  <si>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</si>
  <si>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</si>
  <si>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</si>
  <si>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</si>
  <si>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</si>
  <si>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</si>
  <si>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</si>
  <si>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</si>
  <si>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</si>
  <si>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</si>
  <si>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</si>
  <si>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</si>
  <si>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</si>
  <si>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</si>
  <si>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</si>
  <si>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</si>
  <si>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</si>
  <si>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</si>
  <si>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</si>
  <si>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</si>
  <si>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</si>
  <si>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</si>
  <si>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</si>
  <si>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</si>
  <si>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</si>
  <si>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</si>
  <si>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</si>
  <si>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</si>
  <si>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</si>
  <si>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</si>
  <si>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</si>
  <si>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</si>
  <si>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</si>
  <si>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</si>
  <si>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</si>
  <si>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</si>
  <si>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</si>
  <si>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</si>
  <si>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</si>
  <si>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</si>
  <si>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</si>
  <si>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</si>
  <si>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</si>
  <si>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</si>
  <si>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</si>
  <si>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</si>
  <si>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</si>
  <si>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</si>
  <si>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</si>
  <si>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</si>
  <si>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</si>
  <si>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</si>
  <si>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</si>
  <si>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</si>
  <si>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</si>
  <si>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</si>
  <si>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</si>
  <si>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</si>
  <si>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</si>
  <si>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</si>
  <si>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</si>
  <si>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</si>
  <si>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</si>
  <si>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</si>
  <si>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</si>
  <si>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</si>
  <si>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</si>
  <si>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</si>
  <si>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</si>
  <si>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</si>
  <si>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</si>
  <si>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</si>
  <si>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</si>
  <si>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</si>
  <si>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</si>
  <si>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</si>
  <si>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</si>
  <si>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</si>
  <si>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</si>
  <si>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</si>
  <si>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</si>
  <si>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</si>
  <si>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</si>
  <si>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</si>
  <si>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</si>
  <si>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</si>
  <si>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</si>
  <si>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</si>
  <si>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</si>
  <si>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</si>
  <si>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</si>
  <si>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</si>
  <si>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</si>
  <si>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</si>
  <si>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</si>
  <si>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</si>
  <si>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</si>
  <si>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</si>
  <si>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</si>
  <si>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</si>
  <si>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</si>
  <si>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</si>
  <si>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</si>
  <si>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</si>
  <si>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</si>
  <si>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</si>
  <si>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</si>
  <si>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</si>
  <si>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</si>
  <si>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</si>
  <si>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</si>
  <si>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</si>
  <si>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</si>
  <si>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</si>
  <si>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</si>
  <si>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</si>
  <si>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</si>
  <si>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</si>
  <si>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</si>
  <si>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</si>
  <si>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</si>
  <si>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</si>
  <si>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</si>
  <si>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</si>
  <si>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</si>
  <si>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</si>
  <si>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</si>
  <si>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</si>
  <si>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</si>
  <si>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</si>
  <si>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</si>
  <si>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</si>
  <si>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</si>
  <si>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</si>
  <si>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</si>
  <si>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</si>
  <si>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</si>
  <si>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</si>
  <si>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</si>
  <si>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</si>
  <si>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</si>
  <si>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</si>
  <si>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</si>
  <si>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</si>
  <si>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</si>
  <si>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</si>
  <si>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</si>
  <si>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</si>
  <si>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</si>
  <si>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</si>
  <si>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</si>
  <si>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</si>
  <si>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</si>
  <si>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</si>
  <si>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</si>
  <si>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</si>
  <si>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</si>
  <si>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</si>
  <si>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</si>
  <si>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</si>
  <si>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</si>
  <si>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</si>
  <si>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</si>
  <si>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</si>
  <si>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</si>
  <si>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</si>
  <si>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</si>
  <si>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</si>
  <si>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</si>
  <si>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</si>
  <si>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</si>
  <si>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</si>
  <si>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</si>
  <si>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</si>
  <si>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</si>
  <si>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</si>
  <si>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</si>
  <si>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</si>
  <si>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</si>
  <si>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</si>
  <si>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</si>
  <si>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</si>
  <si>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</si>
  <si>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</si>
  <si>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</si>
  <si>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</si>
  <si>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</si>
  <si>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</si>
  <si>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</si>
  <si>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</si>
  <si>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</si>
  <si>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</si>
  <si>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</si>
  <si>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</si>
  <si>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</si>
  <si>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</si>
  <si>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</si>
  <si>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</si>
  <si>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</si>
  <si>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</si>
  <si>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</si>
  <si>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</si>
  <si>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</si>
  <si>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</si>
  <si>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</si>
  <si>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</si>
  <si>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</si>
  <si>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</si>
  <si>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</si>
  <si>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</si>
  <si>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</si>
  <si>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</si>
  <si>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</si>
  <si>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</si>
  <si>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</si>
  <si>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</si>
  <si>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</si>
  <si>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</si>
  <si>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</si>
  <si>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</si>
  <si>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</si>
  <si>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</si>
  <si>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</si>
  <si>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</si>
  <si>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</si>
  <si>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</si>
  <si>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</si>
  <si>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</si>
  <si>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</si>
  <si>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</si>
  <si>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</si>
  <si>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</si>
  <si>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</si>
  <si>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</si>
  <si>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</si>
  <si>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</si>
  <si>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</si>
  <si>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</si>
  <si>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</si>
  <si>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</si>
  <si>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</si>
  <si>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</si>
  <si>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</si>
  <si>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</si>
  <si>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</si>
  <si>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</si>
  <si>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</si>
  <si>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</si>
  <si>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</si>
  <si>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</si>
  <si>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</si>
  <si>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</si>
  <si>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</si>
  <si>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</si>
  <si>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</si>
  <si>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</si>
  <si>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</si>
  <si>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</si>
  <si>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</si>
  <si>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</si>
  <si>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</si>
  <si>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</si>
  <si>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</si>
  <si>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</si>
  <si>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</si>
  <si>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</si>
  <si>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</si>
  <si>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</si>
  <si>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</si>
  <si>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</si>
  <si>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</si>
  <si>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</si>
  <si>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</si>
  <si>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</si>
  <si>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</si>
  <si>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</si>
  <si>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</si>
  <si>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</si>
  <si>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</si>
  <si>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</si>
  <si>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</si>
  <si>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</si>
  <si>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</si>
  <si>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</si>
  <si>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</si>
  <si>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</si>
  <si>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</si>
  <si>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</si>
  <si>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</si>
  <si>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</si>
  <si>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</si>
  <si>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</si>
  <si>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</si>
  <si>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</si>
  <si>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</si>
  <si>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</si>
  <si>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</si>
  <si>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</si>
  <si>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</si>
  <si>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</si>
  <si>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</si>
  <si>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</si>
  <si>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</si>
  <si>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</si>
  <si>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</si>
  <si>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</si>
  <si>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</si>
  <si>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</si>
  <si>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</si>
  <si>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</si>
  <si>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</si>
  <si>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</si>
  <si>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</si>
  <si>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</si>
  <si>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</si>
  <si>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</si>
  <si>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</si>
  <si>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</si>
  <si>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</si>
  <si>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</si>
  <si>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</si>
  <si>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</si>
  <si>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</si>
  <si>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</si>
  <si>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</si>
  <si>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</si>
  <si>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</si>
  <si>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</si>
  <si>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</si>
  <si>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</si>
  <si>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</si>
  <si>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</si>
  <si>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</si>
  <si>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</si>
  <si>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</si>
  <si>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</si>
  <si>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</si>
  <si>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</si>
  <si>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</si>
  <si>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</si>
  <si>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</si>
  <si>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</si>
  <si>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</si>
  <si>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</si>
  <si>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</si>
  <si>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</si>
  <si>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</si>
  <si>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</si>
  <si>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</si>
  <si>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</si>
  <si>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</si>
  <si>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</si>
  <si>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</si>
  <si>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</si>
  <si>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</si>
  <si>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</si>
  <si>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</si>
  <si>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</si>
  <si>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</si>
  <si>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</si>
  <si>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</si>
  <si>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</si>
  <si>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</si>
  <si>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</si>
  <si>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</si>
  <si>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</si>
  <si>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</si>
  <si>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</si>
  <si>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</si>
  <si>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</si>
  <si>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</si>
  <si>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</si>
  <si>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</si>
  <si>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</si>
  <si>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</si>
  <si>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</si>
  <si>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</si>
  <si>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</si>
  <si>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</si>
  <si>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</si>
  <si>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</si>
  <si>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</si>
  <si>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</si>
  <si>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</si>
  <si>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</si>
  <si>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</si>
  <si>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</si>
  <si>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</si>
  <si>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</si>
  <si>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</si>
  <si>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</si>
  <si>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</si>
  <si>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</si>
  <si>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</si>
  <si>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</si>
  <si>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</si>
  <si>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</si>
  <si>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</si>
  <si>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</si>
  <si>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</si>
  <si>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</si>
  <si>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</si>
  <si>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</si>
  <si>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</si>
  <si>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</si>
  <si>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</si>
  <si>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</si>
  <si>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</si>
  <si>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</si>
  <si>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</si>
  <si>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</si>
  <si>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</si>
  <si>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</si>
  <si>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</si>
  <si>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</si>
  <si>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</si>
  <si>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</si>
  <si>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</si>
  <si>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</si>
  <si>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</si>
  <si>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</si>
  <si>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</si>
  <si>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</si>
  <si>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</si>
  <si>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</si>
  <si>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</si>
  <si>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</si>
  <si>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</si>
  <si>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</si>
  <si>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</si>
  <si>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</si>
  <si>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</si>
  <si>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</si>
  <si>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</si>
  <si>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</si>
  <si>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</si>
  <si>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</si>
  <si>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</si>
  <si>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</si>
  <si>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</si>
  <si>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</si>
  <si>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</si>
  <si>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</si>
  <si>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</si>
  <si>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</si>
  <si>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</si>
  <si>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</si>
  <si>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</si>
  <si>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</si>
  <si>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</si>
  <si>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</si>
  <si>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</si>
  <si>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</si>
  <si>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</si>
  <si>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</si>
  <si>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</si>
  <si>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</si>
  <si>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</si>
  <si>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</si>
  <si>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</si>
  <si>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</si>
  <si>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</si>
  <si>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</si>
  <si>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</si>
  <si>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</si>
  <si>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</si>
  <si>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</si>
  <si>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</si>
  <si>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</si>
  <si>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</si>
  <si>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</si>
  <si>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</si>
  <si>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</si>
  <si>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</si>
  <si>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</si>
  <si>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</si>
  <si>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</si>
  <si>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</si>
  <si>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</si>
  <si>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</si>
  <si>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</si>
  <si>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</si>
  <si>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</si>
  <si>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</si>
  <si>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</si>
  <si>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</si>
  <si>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</si>
  <si>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</si>
  <si>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</si>
  <si>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</si>
  <si>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</si>
  <si>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</si>
  <si>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</si>
  <si>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</si>
  <si>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</si>
  <si>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</si>
  <si>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</si>
  <si>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</si>
  <si>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</si>
  <si>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</si>
  <si>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</si>
  <si>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</si>
  <si>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</si>
  <si>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</si>
  <si>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</si>
  <si>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</si>
  <si>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</si>
  <si>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</si>
  <si>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</si>
  <si>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</si>
  <si>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</si>
  <si>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</si>
  <si>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</si>
  <si>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</si>
  <si>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</si>
  <si>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</si>
  <si>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</si>
  <si>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</si>
  <si>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</si>
  <si>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</si>
  <si>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</si>
  <si>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</si>
  <si>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</si>
  <si>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</si>
  <si>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</si>
  <si>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</si>
  <si>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</si>
  <si>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</si>
  <si>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</si>
  <si>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</si>
  <si>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</si>
  <si>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</si>
  <si>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</si>
  <si>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</si>
  <si>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</si>
  <si>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</si>
  <si>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</si>
  <si>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</si>
  <si>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</si>
  <si>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</si>
  <si>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</si>
  <si>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</si>
  <si>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</si>
  <si>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</si>
  <si>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</si>
  <si>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</si>
  <si>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</si>
  <si>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</si>
  <si>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</si>
  <si>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</si>
  <si>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</si>
  <si>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</si>
  <si>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</si>
  <si>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</si>
  <si>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</si>
  <si>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</si>
  <si>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</si>
  <si>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</si>
  <si>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</si>
  <si>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</si>
  <si>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</si>
  <si>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</si>
  <si>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</si>
  <si>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</si>
  <si>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</si>
  <si>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</si>
  <si>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</si>
  <si>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</si>
  <si>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</si>
  <si>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</si>
  <si>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</si>
  <si>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</si>
  <si>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</si>
  <si>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</si>
  <si>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</si>
  <si>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</si>
  <si>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</si>
  <si>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</si>
  <si>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</si>
  <si>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</si>
  <si>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</si>
  <si>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</si>
  <si>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</si>
  <si>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</si>
  <si>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</si>
  <si>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</si>
  <si>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</si>
  <si>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</si>
  <si>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</si>
  <si>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</si>
  <si>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</si>
  <si>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</si>
  <si>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</si>
  <si>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</si>
  <si>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</si>
  <si>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</si>
  <si>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</si>
  <si>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</si>
  <si>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</si>
  <si>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</si>
  <si>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</si>
  <si>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</si>
  <si>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</si>
  <si>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</si>
  <si>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</si>
  <si>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</si>
  <si>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</si>
  <si>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</si>
  <si>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</si>
  <si>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</si>
  <si>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</si>
  <si>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</si>
  <si>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</si>
  <si>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</si>
  <si>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</si>
  <si>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</si>
  <si>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</si>
  <si>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</si>
  <si>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</si>
  <si>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</si>
  <si>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</si>
  <si>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</si>
  <si>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</si>
  <si>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</si>
  <si>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</si>
  <si>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</si>
  <si>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</si>
  <si>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</si>
  <si>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</si>
  <si>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</si>
  <si>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</si>
  <si>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</si>
  <si>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</si>
  <si>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</si>
  <si>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</si>
  <si>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</si>
  <si>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</si>
  <si>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</si>
  <si>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</si>
  <si>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</si>
  <si>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</si>
  <si>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</si>
  <si>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</si>
  <si>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</si>
  <si>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</si>
  <si>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</si>
  <si>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</si>
  <si>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</si>
  <si>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</si>
  <si>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</si>
  <si>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</si>
  <si>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</si>
  <si>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</si>
  <si>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</si>
  <si>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</si>
  <si>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</si>
  <si>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</si>
  <si>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</si>
  <si>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</si>
  <si>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</si>
  <si>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</si>
  <si>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</si>
  <si>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</si>
  <si>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</si>
  <si>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</si>
  <si>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</si>
  <si>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</si>
  <si>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</si>
  <si>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</si>
  <si>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</si>
  <si>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</si>
  <si>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</si>
  <si>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</si>
  <si>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</si>
  <si>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</si>
  <si>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</si>
  <si>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</si>
  <si>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</si>
  <si>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</si>
  <si>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</si>
  <si>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</si>
  <si>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</si>
  <si>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</si>
  <si>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</si>
  <si>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</si>
  <si>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</si>
  <si>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</si>
  <si>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</si>
  <si>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</si>
  <si>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</si>
  <si>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</si>
  <si>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</si>
  <si>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</si>
  <si>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</si>
  <si>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</si>
  <si>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</si>
  <si>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</si>
  <si>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</si>
  <si>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</si>
  <si>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</si>
  <si>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</si>
  <si>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</si>
  <si>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</si>
  <si>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</si>
  <si>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</si>
  <si>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</si>
  <si>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</si>
  <si>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</si>
  <si>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</si>
  <si>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</si>
  <si>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</si>
  <si>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</si>
  <si>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</si>
  <si>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</si>
  <si>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</si>
  <si>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</si>
  <si>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</si>
  <si>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</si>
  <si>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</si>
  <si>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</si>
  <si>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</si>
  <si>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</si>
  <si>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</si>
  <si>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</si>
  <si>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</si>
  <si>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</si>
  <si>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</si>
  <si>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</si>
  <si>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</si>
  <si>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</si>
  <si>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</si>
  <si>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</si>
  <si>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</si>
  <si>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</si>
  <si>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</si>
  <si>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</si>
  <si>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</si>
  <si>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</si>
  <si>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</si>
  <si>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</si>
  <si>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</si>
  <si>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</si>
  <si>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</si>
  <si>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</si>
  <si>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</si>
  <si>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</si>
  <si>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</si>
  <si>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</si>
  <si>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</si>
  <si>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</si>
  <si>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</si>
  <si>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</si>
  <si>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</si>
  <si>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</si>
  <si>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</si>
  <si>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</si>
  <si>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</si>
  <si>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</si>
  <si>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</si>
  <si>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</si>
  <si>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</si>
  <si>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</si>
  <si>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</si>
  <si>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</si>
  <si>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</si>
  <si>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</si>
  <si>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</si>
  <si>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</si>
  <si>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</si>
  <si>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</si>
  <si>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</si>
  <si>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</si>
  <si>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</si>
  <si>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</si>
  <si>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</si>
  <si>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</si>
  <si>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</si>
  <si>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</si>
  <si>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</si>
  <si>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</si>
  <si>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</si>
  <si>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</si>
  <si>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</si>
  <si>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</si>
  <si>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</si>
  <si>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</si>
  <si>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</si>
  <si>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</si>
  <si>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</si>
  <si>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</si>
  <si>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</si>
  <si>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</si>
  <si>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</si>
  <si>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</si>
  <si>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</si>
  <si>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</si>
  <si>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</si>
  <si>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</si>
  <si>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</si>
  <si>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</si>
  <si>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</si>
  <si>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</si>
  <si>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</si>
  <si>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</si>
  <si>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</si>
  <si>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</si>
  <si>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</si>
  <si>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</si>
  <si>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</si>
  <si>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</si>
  <si>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</si>
  <si>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</si>
  <si>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</si>
  <si>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</si>
  <si>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</si>
  <si>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</si>
  <si>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</si>
  <si>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</si>
  <si>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</si>
  <si>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</si>
  <si>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</si>
  <si>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</si>
  <si>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</si>
  <si>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</si>
  <si>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</si>
  <si>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</si>
  <si>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</si>
  <si>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</si>
  <si>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</si>
  <si>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</si>
  <si>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</si>
  <si>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</si>
  <si>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</si>
  <si>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</si>
  <si>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</si>
  <si>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</si>
  <si>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</si>
  <si>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</si>
  <si>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</si>
  <si>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</si>
  <si>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</si>
  <si>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</si>
  <si>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</si>
  <si>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</si>
  <si>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</si>
  <si>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</si>
  <si>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</si>
  <si>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</si>
  <si>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</si>
  <si>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</si>
  <si>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</si>
  <si>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</si>
  <si>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</si>
  <si>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</si>
  <si>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</si>
  <si>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</si>
  <si>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</si>
  <si>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</si>
  <si>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</si>
  <si>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</si>
  <si>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</si>
  <si>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</si>
  <si>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</si>
  <si>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</si>
  <si>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</si>
  <si>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</si>
  <si>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</si>
  <si>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</si>
  <si>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</si>
  <si>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</si>
  <si>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</si>
  <si>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</si>
  <si>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</si>
  <si>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</si>
  <si>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</si>
  <si>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</si>
  <si>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</si>
  <si>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</si>
  <si>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</si>
  <si>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</si>
  <si>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</si>
  <si>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</si>
  <si>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</si>
  <si>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</si>
  <si>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</si>
  <si>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</si>
  <si>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</si>
  <si>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</si>
  <si>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</si>
  <si>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</si>
  <si>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</si>
  <si>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</si>
  <si>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</si>
  <si>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</si>
  <si>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</si>
  <si>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</si>
  <si>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</si>
  <si>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</si>
  <si>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</si>
  <si>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</si>
  <si>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</si>
  <si>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</si>
  <si>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</si>
  <si>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</si>
  <si>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</si>
  <si>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</si>
  <si>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</si>
  <si>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</si>
  <si>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</si>
  <si>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</si>
  <si>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</si>
  <si>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</si>
  <si>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</si>
  <si>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</si>
  <si>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</si>
  <si>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</si>
  <si>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</si>
  <si>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</si>
  <si>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</si>
  <si>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</si>
  <si>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</si>
  <si>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</si>
  <si>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</si>
  <si>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</si>
  <si>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</si>
  <si>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</si>
  <si>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</si>
  <si>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</si>
  <si>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</si>
  <si>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</si>
  <si>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</si>
  <si>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</si>
  <si>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</si>
  <si>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</si>
  <si>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</si>
  <si>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</si>
  <si>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</si>
  <si>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</si>
  <si>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</si>
  <si>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</si>
  <si>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</si>
  <si>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</si>
  <si>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</si>
  <si>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</si>
  <si>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</si>
  <si>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</si>
  <si>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</si>
  <si>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</si>
  <si>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</si>
  <si>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</si>
  <si>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</si>
  <si>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</si>
  <si>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</si>
  <si>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</si>
  <si>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</si>
  <si>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</si>
  <si>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</si>
  <si>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</si>
  <si>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</si>
  <si>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</si>
  <si>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</si>
  <si>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</si>
  <si>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</si>
  <si>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</si>
  <si>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</si>
  <si>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</si>
  <si>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</si>
  <si>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</si>
  <si>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</si>
  <si>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</si>
  <si>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</si>
  <si>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</si>
  <si>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</si>
  <si>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</si>
  <si>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</si>
  <si>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</si>
  <si>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</si>
  <si>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</si>
  <si>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</si>
  <si>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</si>
  <si>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</si>
  <si>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</si>
  <si>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</si>
  <si>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</si>
  <si>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</si>
  <si>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</si>
  <si>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</si>
  <si>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</si>
  <si>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</si>
  <si>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</si>
  <si>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</si>
  <si>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</si>
  <si>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</si>
  <si>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</si>
  <si>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</si>
  <si>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</si>
  <si>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</si>
  <si>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</si>
  <si>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</si>
  <si>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</si>
  <si>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</si>
  <si>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</si>
  <si>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</si>
  <si>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</si>
  <si>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</si>
  <si>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</si>
  <si>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</si>
  <si>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</si>
  <si>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</si>
  <si>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</si>
  <si>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</si>
  <si>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</si>
  <si>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</si>
  <si>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</si>
  <si>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</si>
  <si>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</si>
  <si>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</si>
  <si>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</si>
  <si>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</si>
  <si>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</si>
  <si>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</si>
  <si>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</si>
  <si>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</si>
  <si>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</si>
  <si>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</si>
  <si>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</si>
  <si>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</si>
  <si>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</si>
  <si>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</si>
  <si>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</si>
  <si>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</si>
  <si>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</si>
  <si>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</si>
  <si>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</si>
  <si>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</si>
  <si>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</si>
  <si>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</si>
  <si>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</si>
  <si>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</si>
  <si>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</si>
  <si>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</si>
  <si>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</si>
  <si>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</si>
  <si>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</si>
  <si>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</si>
  <si>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</si>
  <si>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</si>
  <si>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</si>
  <si>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</si>
  <si>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</si>
  <si>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</si>
  <si>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</si>
  <si>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</si>
  <si>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</si>
  <si>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</si>
  <si>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</si>
  <si>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</si>
  <si>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</si>
  <si>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</si>
  <si>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</si>
  <si>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</si>
  <si>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</si>
  <si>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</si>
  <si>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</si>
  <si>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</si>
  <si>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</si>
  <si>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</si>
  <si>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</si>
  <si>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</si>
  <si>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</si>
  <si>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</si>
  <si>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</si>
  <si>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</si>
  <si>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</si>
  <si>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</si>
  <si>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</si>
  <si>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</si>
  <si>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</si>
  <si>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</si>
  <si>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</si>
  <si>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</si>
  <si>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</si>
  <si>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</si>
  <si>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</si>
  <si>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</si>
  <si>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</si>
  <si>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</si>
  <si>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</si>
  <si>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</si>
  <si>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</si>
  <si>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</si>
  <si>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</si>
  <si>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</si>
  <si>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</si>
  <si>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</si>
  <si>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</si>
  <si>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</si>
  <si>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</si>
  <si>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</si>
  <si>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</si>
  <si>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</si>
  <si>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</si>
  <si>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</si>
  <si>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</si>
  <si>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</si>
  <si>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</si>
  <si>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</si>
  <si>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</si>
  <si>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</si>
  <si>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</si>
  <si>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</si>
  <si>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</si>
  <si>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</si>
  <si>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</si>
  <si>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</si>
  <si>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</si>
  <si>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</si>
  <si>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</si>
  <si>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</si>
  <si>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</si>
  <si>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</si>
  <si>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</si>
  <si>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</si>
  <si>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</si>
  <si>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</si>
  <si>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</si>
  <si>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</si>
  <si>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</si>
  <si>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</si>
  <si>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</si>
  <si>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</si>
  <si>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</si>
  <si>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</si>
  <si>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</si>
  <si>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</si>
  <si>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</si>
  <si>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</si>
  <si>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</si>
  <si>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</si>
  <si>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</si>
  <si>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</si>
  <si>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</si>
  <si>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</si>
  <si>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</si>
  <si>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</si>
  <si>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</si>
  <si>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</si>
  <si>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</si>
  <si>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</si>
  <si>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</si>
  <si>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</si>
  <si>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</si>
  <si>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</si>
  <si>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</si>
  <si>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</si>
  <si>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</si>
  <si>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</si>
  <si>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</si>
  <si>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</si>
  <si>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</si>
  <si>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</si>
  <si>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</si>
  <si>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</si>
  <si>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</si>
  <si>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</si>
  <si>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</si>
  <si>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</si>
  <si>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</si>
  <si>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</si>
  <si>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</si>
  <si>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</si>
  <si>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</si>
  <si>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</si>
  <si>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</si>
  <si>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</si>
  <si>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</si>
  <si>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</si>
  <si>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</si>
  <si>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</si>
  <si>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</si>
  <si>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</si>
  <si>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</si>
  <si>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</si>
  <si>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</si>
  <si>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</si>
  <si>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</si>
  <si>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</si>
  <si>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</si>
  <si>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</si>
  <si>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</si>
  <si>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</si>
  <si>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</si>
  <si>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</si>
  <si>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</si>
  <si>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</si>
  <si>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</si>
  <si>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</si>
  <si>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</si>
  <si>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</si>
  <si>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</si>
  <si>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</si>
  <si>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</si>
  <si>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</si>
  <si>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</si>
  <si>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</si>
  <si>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</si>
  <si>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</si>
  <si>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</si>
  <si>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</si>
  <si>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</si>
  <si>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</si>
  <si>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</si>
  <si>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</si>
  <si>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</si>
  <si>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</si>
  <si>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</si>
  <si>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</si>
  <si>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</si>
  <si>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</si>
  <si>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</si>
  <si>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</si>
  <si>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</si>
  <si>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</si>
  <si>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</si>
  <si>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</si>
  <si>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</si>
  <si>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</si>
  <si>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</si>
  <si>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</si>
  <si>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</si>
  <si>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</si>
  <si>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</si>
  <si>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</si>
  <si>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</si>
  <si>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</si>
  <si>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</si>
  <si>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</si>
  <si>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</si>
  <si>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</si>
  <si>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</si>
  <si>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</si>
  <si>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</si>
  <si>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</si>
  <si>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</si>
  <si>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</si>
  <si>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</si>
  <si>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</si>
  <si>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</si>
  <si>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</si>
  <si>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</si>
  <si>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</si>
  <si>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</si>
  <si>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</si>
  <si>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</si>
  <si>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</si>
  <si>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</si>
  <si>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</si>
  <si>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</si>
  <si>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</si>
  <si>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</si>
  <si>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</si>
  <si>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</si>
  <si>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</si>
  <si>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</si>
  <si>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</si>
  <si>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</si>
  <si>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</si>
  <si>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</si>
  <si>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</si>
  <si>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</si>
  <si>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</si>
  <si>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</si>
  <si>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</si>
  <si>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</si>
  <si>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</si>
  <si>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</si>
  <si>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</si>
  <si>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</si>
  <si>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</si>
  <si>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</si>
  <si>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</si>
  <si>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</si>
  <si>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</si>
  <si>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</si>
  <si>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</si>
  <si>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</si>
  <si>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</si>
  <si>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</si>
  <si>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</si>
  <si>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</si>
  <si>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</si>
  <si>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</si>
  <si>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</si>
  <si>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</si>
  <si>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</si>
  <si>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</si>
  <si>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</si>
  <si>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</si>
  <si>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</si>
  <si>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</si>
  <si>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</si>
  <si>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</si>
  <si>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</si>
  <si>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</si>
  <si>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</si>
  <si>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</si>
  <si>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</si>
  <si>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</si>
  <si>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</si>
  <si>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</si>
  <si>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</si>
  <si>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</si>
  <si>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</si>
  <si>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</si>
  <si>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</si>
  <si>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</si>
  <si>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</si>
  <si>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</si>
  <si>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</si>
  <si>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</si>
  <si>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</si>
  <si>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</si>
  <si>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</si>
  <si>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</si>
  <si>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</si>
  <si>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</si>
  <si>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</si>
  <si>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</si>
  <si>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</si>
  <si>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</si>
  <si>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</si>
  <si>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</si>
  <si>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</si>
  <si>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</si>
  <si>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</si>
  <si>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</si>
  <si>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</si>
  <si>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</si>
  <si>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</si>
  <si>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</si>
  <si>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</si>
  <si>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</si>
  <si>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</si>
  <si>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</si>
  <si>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</si>
  <si>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</si>
  <si>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</si>
  <si>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</si>
  <si>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</si>
  <si>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</si>
  <si>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</si>
  <si>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</si>
  <si>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</si>
  <si>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</si>
  <si>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</si>
  <si>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</si>
  <si>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</si>
  <si>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</si>
  <si>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</si>
  <si>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</si>
  <si>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</si>
  <si>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</si>
  <si>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</si>
  <si>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</si>
  <si>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</si>
  <si>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</si>
  <si>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</si>
  <si>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</si>
  <si>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</si>
  <si>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</si>
  <si>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</si>
  <si>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</si>
  <si>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</si>
  <si>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</si>
  <si>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</si>
  <si>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</si>
  <si>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</si>
  <si>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</si>
  <si>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</si>
  <si>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</si>
  <si>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</si>
  <si>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</si>
  <si>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</si>
  <si>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</si>
  <si>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</si>
  <si>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</si>
  <si>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</si>
  <si>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</si>
  <si>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</si>
  <si>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</si>
  <si>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</si>
  <si>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</si>
  <si>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</si>
  <si>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</si>
  <si>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</si>
  <si>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</si>
  <si>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</si>
  <si>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</si>
  <si>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</si>
  <si>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</si>
  <si>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</si>
  <si>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</si>
  <si>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</si>
  <si>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</si>
  <si>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</si>
  <si>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</si>
  <si>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</si>
  <si>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</si>
  <si>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</si>
  <si>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</si>
  <si>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</si>
  <si>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</si>
  <si>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</si>
  <si>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</si>
  <si>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</si>
  <si>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</si>
  <si>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</si>
  <si>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</si>
  <si>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</si>
  <si>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</si>
  <si>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</si>
  <si>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</si>
  <si>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</si>
  <si>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</si>
  <si>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</si>
  <si>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</si>
  <si>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</si>
  <si>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</si>
  <si>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</si>
  <si>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</si>
  <si>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</si>
  <si>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</si>
  <si>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</si>
  <si>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</si>
  <si>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</si>
  <si>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</si>
  <si>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</si>
  <si>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</si>
  <si>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</si>
  <si>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</si>
  <si>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</si>
  <si>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</si>
  <si>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</si>
  <si>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</si>
  <si>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</si>
  <si>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</si>
  <si>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</si>
  <si>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</si>
  <si>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</si>
  <si>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</si>
  <si>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</si>
  <si>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</si>
  <si>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</si>
  <si>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</si>
  <si>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</si>
  <si>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</si>
  <si>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</si>
  <si>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</si>
  <si>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</si>
  <si>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</si>
  <si>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</si>
  <si>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</si>
  <si>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</si>
  <si>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</si>
  <si>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</si>
  <si>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</si>
  <si>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</si>
  <si>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</si>
  <si>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</si>
  <si>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</si>
  <si>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</si>
  <si>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</si>
  <si>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</si>
  <si>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</si>
  <si>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</si>
  <si>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</si>
  <si>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</si>
  <si>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</si>
  <si>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</si>
  <si>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</si>
  <si>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</si>
  <si>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</si>
  <si>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</si>
  <si>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</si>
  <si>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</si>
  <si>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</si>
  <si>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</si>
  <si>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</si>
  <si>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</si>
  <si>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</si>
  <si>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</si>
  <si>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</si>
  <si>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</si>
  <si>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</si>
  <si>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</si>
  <si>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</si>
  <si>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</si>
  <si>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</si>
  <si>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</si>
  <si>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</si>
  <si>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</si>
  <si>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</si>
  <si>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</si>
  <si>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</si>
  <si>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</si>
  <si>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</si>
  <si>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</si>
  <si>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</si>
  <si>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</si>
  <si>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</si>
  <si>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</si>
  <si>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</si>
  <si>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</si>
  <si>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</si>
  <si>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</si>
  <si>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</si>
  <si>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</si>
  <si>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</si>
  <si>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</si>
  <si>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</si>
  <si>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</si>
  <si>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</si>
  <si>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</si>
  <si>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</si>
  <si>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</si>
  <si>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</si>
  <si>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</si>
  <si>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</si>
  <si>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</si>
  <si>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</si>
  <si>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</si>
  <si>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</si>
  <si>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</si>
  <si>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</si>
  <si>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</si>
  <si>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</si>
  <si>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</si>
  <si>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</si>
  <si>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</si>
  <si>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</si>
  <si>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</si>
  <si>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</si>
  <si>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</si>
  <si>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</si>
  <si>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</si>
  <si>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</si>
  <si>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</si>
  <si>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</si>
  <si>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</si>
  <si>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</si>
  <si>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</si>
  <si>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</si>
  <si>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</si>
  <si>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</si>
  <si>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</si>
  <si>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</si>
  <si>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</si>
  <si>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</si>
  <si>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</si>
  <si>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</si>
  <si>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</si>
  <si>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</si>
  <si>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</si>
  <si>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</si>
  <si>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</si>
  <si>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</si>
  <si>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</si>
  <si>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</si>
  <si>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</si>
  <si>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</si>
  <si>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</si>
  <si>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</si>
  <si>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</si>
  <si>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</si>
  <si>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</si>
  <si>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</si>
  <si>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</si>
  <si>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</si>
  <si>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</si>
  <si>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</si>
  <si>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</si>
  <si>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</si>
  <si>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</si>
  <si>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</si>
  <si>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</si>
  <si>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</si>
  <si>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</si>
  <si>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</si>
  <si>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</si>
  <si>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</si>
  <si>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</si>
  <si>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</si>
  <si>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</si>
  <si>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</si>
  <si>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</si>
  <si>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</si>
  <si>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</si>
  <si>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</si>
  <si>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</si>
  <si>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</si>
  <si>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</si>
  <si>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</si>
  <si>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</si>
  <si>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</si>
  <si>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</si>
  <si>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</si>
  <si>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</si>
  <si>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</si>
  <si>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</si>
  <si>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</si>
  <si>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</si>
  <si>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</si>
  <si>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</si>
  <si>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</si>
  <si>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</si>
  <si>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</si>
  <si>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</si>
  <si>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</si>
  <si>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</si>
  <si>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</si>
  <si>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</si>
  <si>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</si>
  <si>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</si>
  <si>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</si>
  <si>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</si>
  <si>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</si>
  <si>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</si>
  <si>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</si>
  <si>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</si>
  <si>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</si>
  <si>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</si>
  <si>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</si>
  <si>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</si>
  <si>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</si>
  <si>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</si>
  <si>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</si>
  <si>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</si>
  <si>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</si>
  <si>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</si>
  <si>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</si>
  <si>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</si>
  <si>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</si>
  <si>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</si>
  <si>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</si>
  <si>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</si>
  <si>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</si>
  <si>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</si>
  <si>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</si>
  <si>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</si>
  <si>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</si>
  <si>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</si>
  <si>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</si>
  <si>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</si>
  <si>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</si>
  <si>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</si>
  <si>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</si>
  <si>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</si>
  <si>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</si>
  <si>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</si>
  <si>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</si>
  <si>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</si>
  <si>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</si>
  <si>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</si>
  <si>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</si>
  <si>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</si>
  <si>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</si>
  <si>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</si>
  <si>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</si>
  <si>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</si>
  <si>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</si>
  <si>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</si>
  <si>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</si>
  <si>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</si>
  <si>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</si>
  <si>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</si>
  <si>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</si>
  <si>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</si>
  <si>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</si>
  <si>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</si>
  <si>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</si>
  <si>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</si>
  <si>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</si>
  <si>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</si>
  <si>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</si>
  <si>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</si>
  <si>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</si>
  <si>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</si>
  <si>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</si>
  <si>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</si>
  <si>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</si>
  <si>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</si>
  <si>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</si>
  <si>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</si>
  <si>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</si>
  <si>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</si>
  <si>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</si>
  <si>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</si>
  <si>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</si>
  <si>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</si>
  <si>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</si>
  <si>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</si>
  <si>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</si>
  <si>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</si>
  <si>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</si>
  <si>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</si>
  <si>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</si>
  <si>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</si>
  <si>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</si>
  <si>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</si>
  <si>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</si>
  <si>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</si>
  <si>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</si>
  <si>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</si>
  <si>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</si>
  <si>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</si>
  <si>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</si>
  <si>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</si>
  <si>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</si>
  <si>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</si>
  <si>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</si>
  <si>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</si>
  <si>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</si>
  <si>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</si>
  <si>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</si>
  <si>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</si>
  <si>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</si>
  <si>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</si>
  <si>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</si>
  <si>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</si>
  <si>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</si>
  <si>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</si>
  <si>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</si>
  <si>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</si>
  <si>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</si>
  <si>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</si>
  <si>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</si>
  <si>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</si>
  <si>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</si>
  <si>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</si>
  <si>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</si>
  <si>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</si>
  <si>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</si>
  <si>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</si>
  <si>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</si>
  <si>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</si>
  <si>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</si>
  <si>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</si>
  <si>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</si>
  <si>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</si>
  <si>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</si>
  <si>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</si>
  <si>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</si>
  <si>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</si>
  <si>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</si>
  <si>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</si>
  <si>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</si>
  <si>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</si>
  <si>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</si>
  <si>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</si>
  <si>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</si>
  <si>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</si>
  <si>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</si>
  <si>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</si>
  <si>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</si>
  <si>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</si>
  <si>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</si>
  <si>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</si>
  <si>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</si>
  <si>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</si>
  <si>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</si>
  <si>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</si>
  <si>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</si>
  <si>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</si>
  <si>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</si>
  <si>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</si>
  <si>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</si>
  <si>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</si>
  <si>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</si>
  <si>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</si>
  <si>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</si>
  <si>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</si>
  <si>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</si>
  <si>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</si>
  <si>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</si>
  <si>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</si>
  <si>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</si>
  <si>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</si>
  <si>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</si>
  <si>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</si>
  <si>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</si>
  <si>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</si>
  <si>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</si>
  <si>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</si>
  <si>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</si>
  <si>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</si>
  <si>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</si>
  <si>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</si>
  <si>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</si>
  <si>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</si>
  <si>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</si>
  <si>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</si>
  <si>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</si>
  <si>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</si>
  <si>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</si>
  <si>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</si>
  <si>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</si>
  <si>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</si>
  <si>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</si>
  <si>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</si>
  <si>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</si>
  <si>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</si>
  <si>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</si>
  <si>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</si>
  <si>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</si>
  <si>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</si>
  <si>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</si>
  <si>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</si>
  <si>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</si>
  <si>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</si>
  <si>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</si>
  <si>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</si>
  <si>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</si>
  <si>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</si>
  <si>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</si>
  <si>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</si>
  <si>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</si>
  <si>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</si>
  <si>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</si>
  <si>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</si>
  <si>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</si>
  <si>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</si>
  <si>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</si>
  <si>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</si>
  <si>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</si>
  <si>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</si>
  <si>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</si>
  <si>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</si>
  <si>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</si>
  <si>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</si>
  <si>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</si>
  <si>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</si>
  <si>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</si>
  <si>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</si>
  <si>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</si>
  <si>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</si>
  <si>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</si>
  <si>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</si>
  <si>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</si>
  <si>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</si>
  <si>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</si>
  <si>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</si>
  <si>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</si>
  <si>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</si>
  <si>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</si>
  <si>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</si>
  <si>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</si>
  <si>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</si>
  <si>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</si>
  <si>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</si>
  <si>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</si>
  <si>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</si>
  <si>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</si>
  <si>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</si>
  <si>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</si>
  <si>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</si>
  <si>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</si>
  <si>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</si>
  <si>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</si>
  <si>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</si>
  <si>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</si>
  <si>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</si>
  <si>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</si>
  <si>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</si>
  <si>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</si>
  <si>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</si>
  <si>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</si>
  <si>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</si>
  <si>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</si>
  <si>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</si>
  <si>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</si>
  <si>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</si>
  <si>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</si>
  <si>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</si>
  <si>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</si>
  <si>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</si>
  <si>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</si>
  <si>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</si>
  <si>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</si>
  <si>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</si>
  <si>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</si>
  <si>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</si>
  <si>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</si>
  <si>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</si>
  <si>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</si>
  <si>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</si>
  <si>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</si>
  <si>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</si>
  <si>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</si>
  <si>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</si>
  <si>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</si>
  <si>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</si>
  <si>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</si>
  <si>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</si>
  <si>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</si>
  <si>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</si>
  <si>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</si>
  <si>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</si>
  <si>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</si>
  <si>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</si>
  <si>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</si>
  <si>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</si>
  <si>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</si>
  <si>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</si>
  <si>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</si>
  <si>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</si>
  <si>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</si>
  <si>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</si>
  <si>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</si>
  <si>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</si>
  <si>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</si>
  <si>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</si>
  <si>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</si>
  <si>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</si>
  <si>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</si>
  <si>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</si>
  <si>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</si>
  <si>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</si>
  <si>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</si>
  <si>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</si>
  <si>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</si>
  <si>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</si>
  <si>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</si>
  <si>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</si>
  <si>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</si>
  <si>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</si>
  <si>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</si>
  <si>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</si>
  <si>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</si>
  <si>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</si>
  <si>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</si>
  <si>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</si>
  <si>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</si>
  <si>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</si>
  <si>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</si>
  <si>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</si>
  <si>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</si>
  <si>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</si>
  <si>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</si>
  <si>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</si>
  <si>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</si>
  <si>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</si>
  <si>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</si>
  <si>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</si>
  <si>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</si>
  <si>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</si>
  <si>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</si>
  <si>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</si>
  <si>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</si>
  <si>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</si>
  <si>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</si>
  <si>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</si>
  <si>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</si>
  <si>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</si>
  <si>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</si>
  <si>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</si>
  <si>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</si>
  <si>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</si>
  <si>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</si>
  <si>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</si>
  <si>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</si>
  <si>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</si>
  <si>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</si>
  <si>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</si>
  <si>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</si>
  <si>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</si>
  <si>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</si>
  <si>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</si>
  <si>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</si>
  <si>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</si>
  <si>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</si>
  <si>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</si>
  <si>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</si>
  <si>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</si>
  <si>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</si>
  <si>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</si>
  <si>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</si>
  <si>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</si>
  <si>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</si>
  <si>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</si>
  <si>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</si>
  <si>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</si>
  <si>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</si>
  <si>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</si>
  <si>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</si>
  <si>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</si>
  <si>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</si>
  <si>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</si>
  <si>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</si>
  <si>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</si>
  <si>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</si>
  <si>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</si>
  <si>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</si>
  <si>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</si>
  <si>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</si>
  <si>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</si>
  <si>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</si>
  <si>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</si>
  <si>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</si>
  <si>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</si>
  <si>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</si>
  <si>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</si>
  <si>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</si>
  <si>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</si>
  <si>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</si>
  <si>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</si>
  <si>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</si>
  <si>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</si>
  <si>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</si>
  <si>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</si>
  <si>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</si>
  <si>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</si>
  <si>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</si>
  <si>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</si>
  <si>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</si>
  <si>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</si>
  <si>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</si>
  <si>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</si>
  <si>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</si>
  <si>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</si>
  <si>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</si>
  <si>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</si>
  <si>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</si>
  <si>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</si>
  <si>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</si>
  <si>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</si>
  <si>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</si>
  <si>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</si>
  <si>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</si>
  <si>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</si>
  <si>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</si>
  <si>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</si>
  <si>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</si>
  <si>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</si>
  <si>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</si>
  <si>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</si>
  <si>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</si>
  <si>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</si>
  <si>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</si>
  <si>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</si>
  <si>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</si>
  <si>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</si>
  <si>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</si>
  <si>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</si>
  <si>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</si>
  <si>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</si>
  <si>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</si>
  <si>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</si>
  <si>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</si>
  <si>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</si>
  <si>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</si>
  <si>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</si>
  <si>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</si>
  <si>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</si>
  <si>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</si>
  <si>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</si>
  <si>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</si>
  <si>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</si>
  <si>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</si>
  <si>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</si>
  <si>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</si>
  <si>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</si>
  <si>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</si>
  <si>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</si>
  <si>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</si>
  <si>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</si>
  <si>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</si>
  <si>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</si>
  <si>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</si>
  <si>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</si>
  <si>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</si>
  <si>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</si>
  <si>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</si>
  <si>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</si>
  <si>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</si>
  <si>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</si>
  <si>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</si>
  <si>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</si>
  <si>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</si>
  <si>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</si>
  <si>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</si>
  <si>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</si>
  <si>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</si>
  <si>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</si>
  <si>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</si>
  <si>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</si>
  <si>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</si>
  <si>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</si>
  <si>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</si>
  <si>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</si>
  <si>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</si>
  <si>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</si>
  <si>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</si>
  <si>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</si>
  <si>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</si>
  <si>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</si>
  <si>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</si>
  <si>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</si>
  <si>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</si>
  <si>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</si>
  <si>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</si>
  <si>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</si>
  <si>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</si>
  <si>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</si>
  <si>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</si>
  <si>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</si>
  <si>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</si>
  <si>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</si>
  <si>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</si>
  <si>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</si>
  <si>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</si>
  <si>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</si>
  <si>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</si>
  <si>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</si>
  <si>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</si>
  <si>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</si>
  <si>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</si>
  <si>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</si>
  <si>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</si>
  <si>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</si>
  <si>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</si>
  <si>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</si>
  <si>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</si>
  <si>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</si>
  <si>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</si>
  <si>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</si>
  <si>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</si>
  <si>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</si>
  <si>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</si>
  <si>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</si>
  <si>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</si>
  <si>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</si>
  <si>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</si>
  <si>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</si>
  <si>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</si>
  <si>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</si>
  <si>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</si>
  <si>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</si>
  <si>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</si>
  <si>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</si>
  <si>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</si>
  <si>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</si>
  <si>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</si>
  <si>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</si>
  <si>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</si>
  <si>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</si>
  <si>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</si>
  <si>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</si>
  <si>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</si>
  <si>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</si>
  <si>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</si>
  <si>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</si>
  <si>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</si>
  <si>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</si>
  <si>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</si>
  <si>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</si>
  <si>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</si>
  <si>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</si>
  <si>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</si>
  <si>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</si>
  <si>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</si>
  <si>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</si>
  <si>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</si>
  <si>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</si>
  <si>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</si>
  <si>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</si>
  <si>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</si>
  <si>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</si>
  <si>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</si>
  <si>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</si>
  <si>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</si>
  <si>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</si>
  <si>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</si>
  <si>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</si>
  <si>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</si>
  <si>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</si>
  <si>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</si>
  <si>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</si>
  <si>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</si>
  <si>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</si>
  <si>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</si>
  <si>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</si>
  <si>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</si>
  <si>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</si>
  <si>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</si>
  <si>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</si>
  <si>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</si>
  <si>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</si>
  <si>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</si>
  <si>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</si>
  <si>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</si>
  <si>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</si>
  <si>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</si>
  <si>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</si>
  <si>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</si>
  <si>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</si>
  <si>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</si>
  <si>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</si>
  <si>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</si>
  <si>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</si>
  <si>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</si>
  <si>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</si>
  <si>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</si>
  <si>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</si>
  <si>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</si>
  <si>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</si>
  <si>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</si>
  <si>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</si>
  <si>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</si>
  <si>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</si>
  <si>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</si>
  <si>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</si>
  <si>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</si>
  <si>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</si>
  <si>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</si>
  <si>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</si>
  <si>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</si>
  <si>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</si>
  <si>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</si>
  <si>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</si>
  <si>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</si>
  <si>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</si>
  <si>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</si>
  <si>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</si>
  <si>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</si>
  <si>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</si>
  <si>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</si>
  <si>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</si>
  <si>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</si>
  <si>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</si>
  <si>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</si>
  <si>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</si>
  <si>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</si>
  <si>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</si>
  <si>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</si>
  <si>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</si>
  <si>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</si>
  <si>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</si>
  <si>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</si>
  <si>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</si>
  <si>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</si>
  <si>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</si>
  <si>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</si>
  <si>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</si>
  <si>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</si>
  <si>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</si>
  <si>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</si>
  <si>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</si>
  <si>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</si>
  <si>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</si>
  <si>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</si>
  <si>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</si>
  <si>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</si>
  <si>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</si>
  <si>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</si>
  <si>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</si>
  <si>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</si>
  <si>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</si>
  <si>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</si>
  <si>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</si>
  <si>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</si>
  <si>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</si>
  <si>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</si>
  <si>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</si>
  <si>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</si>
  <si>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</si>
  <si>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</si>
  <si>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</si>
  <si>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</si>
  <si>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</si>
  <si>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</si>
  <si>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</si>
  <si>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</si>
  <si>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</si>
  <si>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</si>
  <si>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</si>
  <si>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</si>
  <si>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</si>
  <si>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</si>
  <si>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</si>
  <si>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</si>
  <si>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</si>
  <si>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</si>
  <si>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</si>
  <si>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</si>
  <si>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</si>
  <si>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</si>
  <si>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</si>
  <si>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</si>
  <si>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</si>
  <si>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</si>
  <si>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</si>
  <si>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</si>
  <si>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</si>
  <si>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</si>
  <si>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</si>
  <si>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</si>
  <si>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</si>
  <si>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</si>
  <si>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</si>
  <si>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</si>
  <si>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</si>
  <si>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</si>
  <si>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</si>
  <si>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</si>
  <si>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</si>
  <si>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</si>
  <si>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</si>
  <si>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</si>
  <si>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</si>
  <si>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</si>
  <si>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</si>
  <si>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</si>
  <si>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</si>
  <si>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</si>
  <si>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</si>
  <si>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</si>
  <si>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</si>
  <si>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</si>
  <si>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</si>
  <si>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</si>
  <si>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</si>
  <si>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</si>
  <si>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</si>
  <si>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</si>
  <si>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</si>
  <si>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</si>
  <si>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</si>
  <si>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</si>
  <si>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</si>
  <si>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</si>
  <si>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</si>
  <si>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</si>
  <si>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</si>
  <si>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</si>
  <si>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</si>
  <si>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</si>
  <si>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</si>
  <si>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</si>
  <si>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</si>
  <si>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</si>
  <si>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</si>
  <si>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</si>
  <si>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</si>
  <si>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</si>
  <si>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</si>
  <si>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</si>
  <si>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</si>
  <si>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</si>
  <si>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</si>
  <si>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</si>
  <si>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</si>
  <si>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</si>
  <si>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</si>
  <si>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</si>
  <si>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</si>
  <si>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</si>
  <si>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</si>
  <si>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</si>
  <si>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</si>
  <si>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</si>
  <si>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</si>
  <si>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</si>
  <si>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</si>
  <si>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</si>
  <si>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</si>
  <si>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</si>
  <si>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</si>
  <si>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</si>
  <si>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</si>
  <si>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</si>
  <si>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</si>
  <si>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</si>
  <si>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</si>
  <si>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</si>
  <si>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</si>
  <si>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</si>
  <si>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</si>
  <si>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</si>
  <si>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</si>
  <si>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</si>
  <si>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</si>
  <si>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</si>
  <si>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</si>
  <si>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</si>
  <si>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</si>
  <si>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</si>
  <si>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</si>
  <si>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</si>
  <si>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</si>
  <si>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</si>
  <si>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</si>
  <si>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</si>
  <si>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</si>
  <si>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</si>
  <si>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</si>
  <si>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</si>
  <si>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</si>
  <si>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</si>
  <si>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</si>
  <si>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</si>
  <si>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</si>
  <si>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</si>
  <si>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</si>
  <si>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</si>
  <si>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</si>
  <si>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</si>
  <si>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</si>
  <si>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</si>
  <si>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</si>
  <si>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</si>
  <si>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</si>
  <si>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</si>
  <si>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</si>
  <si>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</si>
  <si>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</si>
  <si>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</si>
  <si>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</si>
  <si>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</si>
  <si>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</si>
  <si>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</si>
  <si>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</si>
  <si>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</si>
  <si>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</si>
  <si>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</si>
  <si>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</si>
  <si>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</si>
  <si>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</si>
  <si>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</si>
  <si>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</si>
  <si>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</si>
  <si>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</si>
  <si>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</si>
  <si>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</si>
  <si>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</si>
  <si>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</si>
  <si>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</si>
  <si>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</si>
  <si>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</si>
  <si>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</si>
  <si>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</si>
  <si>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</si>
  <si>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</si>
  <si>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</si>
  <si>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</si>
  <si>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</si>
  <si>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</si>
  <si>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</si>
  <si>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</si>
  <si>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</si>
  <si>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</si>
  <si>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</si>
  <si>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</si>
  <si>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</si>
  <si>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</si>
  <si>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</si>
  <si>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</si>
  <si>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</si>
  <si>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</si>
  <si>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</si>
  <si>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</si>
  <si>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</si>
  <si>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</si>
  <si>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</si>
  <si>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</si>
  <si>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</si>
  <si>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</si>
  <si>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</si>
  <si>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</si>
  <si>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</si>
  <si>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</si>
  <si>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</si>
  <si>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</si>
  <si>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</si>
  <si>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</si>
  <si>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</si>
  <si>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</si>
  <si>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</si>
  <si>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</si>
  <si>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</si>
  <si>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</si>
  <si>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</si>
  <si>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</si>
  <si>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</si>
  <si>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</si>
  <si>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</si>
  <si>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</si>
  <si>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</si>
  <si>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</si>
  <si>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</si>
  <si>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</si>
  <si>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</si>
  <si>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</si>
  <si>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</si>
  <si>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</si>
  <si>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</si>
  <si>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</si>
  <si>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</si>
  <si>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</si>
  <si>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</si>
  <si>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</si>
  <si>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</si>
  <si>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</si>
  <si>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</si>
  <si>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</si>
  <si>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</si>
  <si>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</si>
  <si>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</si>
  <si>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</si>
  <si>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</si>
  <si>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</si>
  <si>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</si>
  <si>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</si>
  <si>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</si>
  <si>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</si>
  <si>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</si>
  <si>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</si>
  <si>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</si>
  <si>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</si>
  <si>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</si>
  <si>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</si>
  <si>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</si>
  <si>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</si>
  <si>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</si>
  <si>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</si>
  <si>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</si>
  <si>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</si>
  <si>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</si>
  <si>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</si>
  <si>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</si>
  <si>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</si>
  <si>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</si>
  <si>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</si>
  <si>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</si>
  <si>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</si>
  <si>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</si>
  <si>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</si>
  <si>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</si>
  <si>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</si>
  <si>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</si>
  <si>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</si>
  <si>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</si>
  <si>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</si>
  <si>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</si>
  <si>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</si>
  <si>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</si>
  <si>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</si>
  <si>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</si>
  <si>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</si>
  <si>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</si>
  <si>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</si>
  <si>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</si>
  <si>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</si>
  <si>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</si>
  <si>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</si>
  <si>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</si>
  <si>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</si>
  <si>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</si>
  <si>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</si>
  <si>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</si>
  <si>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</si>
  <si>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</si>
  <si>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</si>
  <si>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</si>
  <si>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</si>
  <si>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</si>
  <si>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</si>
  <si>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</si>
  <si>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</si>
  <si>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</si>
  <si>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</si>
  <si>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</si>
  <si>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</si>
  <si>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</si>
  <si>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</si>
  <si>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</si>
  <si>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</si>
  <si>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</si>
  <si>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</si>
  <si>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</si>
  <si>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</si>
  <si>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</si>
  <si>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</si>
  <si>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</si>
  <si>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</si>
  <si>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</si>
  <si>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</si>
  <si>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</si>
  <si>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</si>
  <si>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</si>
  <si>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</si>
  <si>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</si>
  <si>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</si>
  <si>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</si>
  <si>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</si>
  <si>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</si>
  <si>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</si>
  <si>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</si>
  <si>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</si>
  <si>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</si>
  <si>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</si>
  <si>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</si>
  <si>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</si>
  <si>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</si>
  <si>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</si>
  <si>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</si>
  <si>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</si>
  <si>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</si>
  <si>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</si>
  <si>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</si>
  <si>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</si>
  <si>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</si>
  <si>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</si>
  <si>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</si>
  <si>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</si>
  <si>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</si>
  <si>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</si>
  <si>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</si>
  <si>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</si>
  <si>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</si>
  <si>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</si>
  <si>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</si>
  <si>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</si>
  <si>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</si>
  <si>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</si>
  <si>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</si>
  <si>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</si>
  <si>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</si>
  <si>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</si>
  <si>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</si>
  <si>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</si>
  <si>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</si>
  <si>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</si>
  <si>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</si>
  <si>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</si>
  <si>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</si>
  <si>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</si>
  <si>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</si>
  <si>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</si>
  <si>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</si>
  <si>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</si>
  <si>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</si>
  <si>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</si>
  <si>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</si>
  <si>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</si>
  <si>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</si>
  <si>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</si>
  <si>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</si>
  <si>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</si>
  <si>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</si>
  <si>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</si>
  <si>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</si>
  <si>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</si>
  <si>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</si>
  <si>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</si>
  <si>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</si>
  <si>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</si>
  <si>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</si>
  <si>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</si>
  <si>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</si>
  <si>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</si>
  <si>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</si>
  <si>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</si>
  <si>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</si>
  <si>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</si>
  <si>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</si>
  <si>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</si>
  <si>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</si>
  <si>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</si>
  <si>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</si>
  <si>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</si>
  <si>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</si>
  <si>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</si>
  <si>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</si>
  <si>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</si>
  <si>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</si>
  <si>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</si>
  <si>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</si>
  <si>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</si>
  <si>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</si>
  <si>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</si>
  <si>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</si>
  <si>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</si>
  <si>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</si>
  <si>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</si>
  <si>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</si>
  <si>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</si>
  <si>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</si>
  <si>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</si>
  <si>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</si>
  <si>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</si>
  <si>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</si>
  <si>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</si>
  <si>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</si>
  <si>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</si>
  <si>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</si>
  <si>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</si>
  <si>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</si>
  <si>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</si>
  <si>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</si>
  <si>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</si>
  <si>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</si>
  <si>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</si>
  <si>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</si>
  <si>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</si>
  <si>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</si>
  <si>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</si>
  <si>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</si>
  <si>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</si>
  <si>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</si>
  <si>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</si>
  <si>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</si>
  <si>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</si>
  <si>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</si>
  <si>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</si>
  <si>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</si>
  <si>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</si>
  <si>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</si>
  <si>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</si>
  <si>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</si>
  <si>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</si>
  <si>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</si>
  <si>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</si>
  <si>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</si>
  <si>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</si>
  <si>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</si>
  <si>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</si>
  <si>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</si>
  <si>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</si>
  <si>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</si>
  <si>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</si>
  <si>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</si>
  <si>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</si>
  <si>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</si>
  <si>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</si>
  <si>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</si>
  <si>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</si>
  <si>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</si>
  <si>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</si>
  <si>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</si>
  <si>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</si>
  <si>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</si>
  <si>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</si>
  <si>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</si>
  <si>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</si>
  <si>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</si>
  <si>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</si>
  <si>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</si>
  <si>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</si>
  <si>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</si>
  <si>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</si>
  <si>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</si>
  <si>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</si>
  <si>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</si>
  <si>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</si>
  <si>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</si>
  <si>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</si>
  <si>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</si>
  <si>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</si>
  <si>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</si>
  <si>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</si>
  <si>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</si>
  <si>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</si>
  <si>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</si>
  <si>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</si>
  <si>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</si>
  <si>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</si>
  <si>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</si>
  <si>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</si>
  <si>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</si>
  <si>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</si>
  <si>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</si>
  <si>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</si>
  <si>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</si>
  <si>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</si>
  <si>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</si>
  <si>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</si>
  <si>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</si>
  <si>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</si>
  <si>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</si>
  <si>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</si>
  <si>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</si>
  <si>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</si>
  <si>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</si>
  <si>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</si>
  <si>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</si>
  <si>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</si>
  <si>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</si>
  <si>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</si>
  <si>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</si>
  <si>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</si>
  <si>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</si>
  <si>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</si>
  <si>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</si>
  <si>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</si>
  <si>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</si>
  <si>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</si>
  <si>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</si>
  <si>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</si>
  <si>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</si>
  <si>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</si>
  <si>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</si>
  <si>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</si>
  <si>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</si>
  <si>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</si>
  <si>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</si>
  <si>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</si>
  <si>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</si>
  <si>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</si>
  <si>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</si>
  <si>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</si>
  <si>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</si>
  <si>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</si>
  <si>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</si>
  <si>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</si>
  <si>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</si>
  <si>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</si>
  <si>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</si>
  <si>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</si>
  <si>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</si>
  <si>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</si>
  <si>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</si>
  <si>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</si>
  <si>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</si>
  <si>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</si>
  <si>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</si>
  <si>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</si>
  <si>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</si>
  <si>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</si>
  <si>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</si>
  <si>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</si>
  <si>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</si>
  <si>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</si>
  <si>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</si>
  <si>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</si>
  <si>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</si>
  <si>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</si>
  <si>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</si>
  <si>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</si>
  <si>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</si>
  <si>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</si>
  <si>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</si>
  <si>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</si>
  <si>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</si>
  <si>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</si>
  <si>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</si>
  <si>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</si>
  <si>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</si>
  <si>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</si>
  <si>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</si>
  <si>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</si>
  <si>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</si>
  <si>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</si>
  <si>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</si>
  <si>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</si>
  <si>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</si>
  <si>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</si>
  <si>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</si>
  <si>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</si>
  <si>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</si>
  <si>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</si>
  <si>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</si>
  <si>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</si>
  <si>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</si>
  <si>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</si>
  <si>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</si>
  <si>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</si>
  <si>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</si>
  <si>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</si>
  <si>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</si>
  <si>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</si>
  <si>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</si>
  <si>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</si>
  <si>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</si>
  <si>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</si>
  <si>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</si>
  <si>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</si>
  <si>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</si>
  <si>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</si>
  <si>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</si>
  <si>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</si>
  <si>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</si>
  <si>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</si>
  <si>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</si>
  <si>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</si>
  <si>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</si>
  <si>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</si>
  <si>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</si>
  <si>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</si>
  <si>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</si>
  <si>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</si>
  <si>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</si>
  <si>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</si>
  <si>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</si>
  <si>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</si>
  <si>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</si>
  <si>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</si>
  <si>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</si>
  <si>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</si>
  <si>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</si>
  <si>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</si>
  <si>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</si>
  <si>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</si>
  <si>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</si>
  <si>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</si>
  <si>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</si>
  <si>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</si>
  <si>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</si>
  <si>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</si>
  <si>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</si>
  <si>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</si>
  <si>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</si>
  <si>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</si>
  <si>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</si>
  <si>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</si>
  <si>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</si>
  <si>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</si>
  <si>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</si>
  <si>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</si>
  <si>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</si>
  <si>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</si>
  <si>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</si>
  <si>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</si>
  <si>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</si>
  <si>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</si>
  <si>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</si>
  <si>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</si>
  <si>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</si>
  <si>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</si>
  <si>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</si>
  <si>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</si>
  <si>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</si>
  <si>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</si>
  <si>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</si>
  <si>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</si>
  <si>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</si>
  <si>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</si>
  <si>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</si>
  <si>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</si>
  <si>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</si>
  <si>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</si>
  <si>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</si>
  <si>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</si>
  <si>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</si>
  <si>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</si>
  <si>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</si>
  <si>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</si>
  <si>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</si>
  <si>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</si>
  <si>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</si>
  <si>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</si>
  <si>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</si>
  <si>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</si>
  <si>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</si>
  <si>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</si>
  <si>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</si>
  <si>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</si>
  <si>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</si>
  <si>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</si>
  <si>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</si>
  <si>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</si>
  <si>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</si>
  <si>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</si>
  <si>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</si>
  <si>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</si>
  <si>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</si>
  <si>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</si>
  <si>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</si>
  <si>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</si>
  <si>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</si>
  <si>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</si>
  <si>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</si>
  <si>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</si>
  <si>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</si>
  <si>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</si>
  <si>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</si>
  <si>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</si>
  <si>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</si>
  <si>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</si>
  <si>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</si>
  <si>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</si>
  <si>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</si>
  <si>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</si>
  <si>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</si>
  <si>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</si>
  <si>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</si>
  <si>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</si>
  <si>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</si>
  <si>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</si>
  <si>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</si>
  <si>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</si>
  <si>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</si>
  <si>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</si>
  <si>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</si>
  <si>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</si>
  <si>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</si>
  <si>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</si>
  <si>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</si>
  <si>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</si>
  <si>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</si>
  <si>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</si>
  <si>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</si>
  <si>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</si>
  <si>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</si>
  <si>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</si>
  <si>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</si>
  <si>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</si>
  <si>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</si>
  <si>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</si>
  <si>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</si>
  <si>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</si>
  <si>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</si>
  <si>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</si>
  <si>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</si>
  <si>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</si>
  <si>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</si>
  <si>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</si>
  <si>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</si>
  <si>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</si>
  <si>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</si>
  <si>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</si>
  <si>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</si>
  <si>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</si>
  <si>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</si>
  <si>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</si>
  <si>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</si>
  <si>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</si>
  <si>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</si>
  <si>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</si>
  <si>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</si>
  <si>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</si>
  <si>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</si>
  <si>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</si>
  <si>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</si>
  <si>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</si>
  <si>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</si>
  <si>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</si>
  <si>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</si>
  <si>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</si>
  <si>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</si>
  <si>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</si>
  <si>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</si>
  <si>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</si>
  <si>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</si>
  <si>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</si>
  <si>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</si>
  <si>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</si>
  <si>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</si>
  <si>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</si>
  <si>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</si>
  <si>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</si>
  <si>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</si>
  <si>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</si>
  <si>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</si>
  <si>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</si>
  <si>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</si>
  <si>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</si>
  <si>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</si>
  <si>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</si>
  <si>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</si>
  <si>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</si>
  <si>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</si>
  <si>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</si>
  <si>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</si>
  <si>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</si>
  <si>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</si>
  <si>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</si>
  <si>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</si>
  <si>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</si>
  <si>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</si>
  <si>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</si>
  <si>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</si>
  <si>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</si>
  <si>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</si>
  <si>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</si>
  <si>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</si>
  <si>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</si>
  <si>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</si>
  <si>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</si>
  <si>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</si>
  <si>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</si>
  <si>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</si>
  <si>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</si>
  <si>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</si>
  <si>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</si>
  <si>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</si>
  <si>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</si>
  <si>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</si>
  <si>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</si>
  <si>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</si>
  <si>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</si>
  <si>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</si>
  <si>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</si>
  <si>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</si>
  <si>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</si>
  <si>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</si>
  <si>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</si>
  <si>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</si>
  <si>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</si>
  <si>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</si>
  <si>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</si>
  <si>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</si>
  <si>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</si>
  <si>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</si>
  <si>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</si>
  <si>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</si>
  <si>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</si>
  <si>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</si>
  <si>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</si>
  <si>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</si>
  <si>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</si>
  <si>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</si>
  <si>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</si>
  <si>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</si>
  <si>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</si>
  <si>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</si>
  <si>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</si>
  <si>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</si>
  <si>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</si>
  <si>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</si>
  <si>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</si>
  <si>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</si>
  <si>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</si>
  <si>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</si>
  <si>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</si>
  <si>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</si>
  <si>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</si>
  <si>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</si>
  <si>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</si>
  <si>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</si>
  <si>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</si>
  <si>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</si>
  <si>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</si>
  <si>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</si>
  <si>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</si>
  <si>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</si>
  <si>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</si>
  <si>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</si>
  <si>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</si>
  <si>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</si>
  <si>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</si>
  <si>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</si>
  <si>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</si>
  <si>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</si>
  <si>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</si>
  <si>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</si>
  <si>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</si>
  <si>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</si>
  <si>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</si>
  <si>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</si>
  <si>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</si>
  <si>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</si>
  <si>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</si>
  <si>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</si>
  <si>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</si>
  <si>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</si>
  <si>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</si>
  <si>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</si>
  <si>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</si>
  <si>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</si>
  <si>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</si>
  <si>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</si>
  <si>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</si>
  <si>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</si>
  <si>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</si>
  <si>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</si>
  <si>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</si>
  <si>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</si>
  <si>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</si>
  <si>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</si>
  <si>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</si>
  <si>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</si>
  <si>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</si>
  <si>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</si>
  <si>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</si>
  <si>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</si>
  <si>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</si>
  <si>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</si>
  <si>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</si>
  <si>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</si>
  <si>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</si>
  <si>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</si>
  <si>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</si>
  <si>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</si>
  <si>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</si>
  <si>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</si>
  <si>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</si>
  <si>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</si>
  <si>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</si>
  <si>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</si>
  <si>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</si>
  <si>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</si>
  <si>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</si>
  <si>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</si>
  <si>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</si>
  <si>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</si>
  <si>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</si>
  <si>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</si>
  <si>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</si>
  <si>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</si>
  <si>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</si>
  <si>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</si>
  <si>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</si>
  <si>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</si>
  <si>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</si>
  <si>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</si>
  <si>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</si>
  <si>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</si>
  <si>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</si>
  <si>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</si>
  <si>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</si>
  <si>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</si>
  <si>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</si>
  <si>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</si>
  <si>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</si>
  <si>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</si>
  <si>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</si>
  <si>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</si>
  <si>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</si>
  <si>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</si>
  <si>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</si>
  <si>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</si>
  <si>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</si>
  <si>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</si>
  <si>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</si>
  <si>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</si>
  <si>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</si>
  <si>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</si>
  <si>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</si>
  <si>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</si>
  <si>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</si>
  <si>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</si>
  <si>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</si>
  <si>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</si>
  <si>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</si>
  <si>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</si>
  <si>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</si>
  <si>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</si>
  <si>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</si>
  <si>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</si>
  <si>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</si>
  <si>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</si>
  <si>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</si>
  <si>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</si>
  <si>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</si>
  <si>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</si>
  <si>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</si>
  <si>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</si>
  <si>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</si>
  <si>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</si>
  <si>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</si>
  <si>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</si>
  <si>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</si>
  <si>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</si>
  <si>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</si>
  <si>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</si>
  <si>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</si>
  <si>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</si>
  <si>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</si>
  <si>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</si>
  <si>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</si>
  <si>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</si>
  <si>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</si>
  <si>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</si>
  <si>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</si>
  <si>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</si>
  <si>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</si>
  <si>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</si>
  <si>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</si>
  <si>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</si>
  <si>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</si>
  <si>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</si>
  <si>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</si>
  <si>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</si>
  <si>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</si>
  <si>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</si>
  <si>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</si>
  <si>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</si>
  <si>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</si>
  <si>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</si>
  <si>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</si>
  <si>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</si>
  <si>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</si>
  <si>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</si>
  <si>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</si>
  <si>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</si>
  <si>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</si>
  <si>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</si>
  <si>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</si>
  <si>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</si>
  <si>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</si>
  <si>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</si>
  <si>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</si>
  <si>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</si>
  <si>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</si>
  <si>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</si>
  <si>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</si>
  <si>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</si>
  <si>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</si>
  <si>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</si>
  <si>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</si>
  <si>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</si>
  <si>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</si>
  <si>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</si>
  <si>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</si>
  <si>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</si>
  <si>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</si>
  <si>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</si>
  <si>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</si>
  <si>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</si>
  <si>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</si>
  <si>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</si>
  <si>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</si>
  <si>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</si>
  <si>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</si>
  <si>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</si>
  <si>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</si>
  <si>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</si>
  <si>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</si>
  <si>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</si>
  <si>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</si>
  <si>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</si>
  <si>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</si>
  <si>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</si>
  <si>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</si>
  <si>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</si>
  <si>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</si>
  <si>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</si>
  <si>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</si>
  <si>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</si>
  <si>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</si>
  <si>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</si>
  <si>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</si>
  <si>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</si>
  <si>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</si>
  <si>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</si>
  <si>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</si>
  <si>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</si>
  <si>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</si>
  <si>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</si>
  <si>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</si>
  <si>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</si>
  <si>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</si>
  <si>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</si>
  <si>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</si>
  <si>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</si>
  <si>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</si>
  <si>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</si>
  <si>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</si>
  <si>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</si>
  <si>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</si>
  <si>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</si>
  <si>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</si>
  <si>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</si>
  <si>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</si>
  <si>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</si>
  <si>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</si>
  <si>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</si>
  <si>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</si>
  <si>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</si>
  <si>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</si>
  <si>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</si>
  <si>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</si>
  <si>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</si>
  <si>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</si>
  <si>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</si>
  <si>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</si>
  <si>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</si>
  <si>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</si>
  <si>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</si>
  <si>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</si>
  <si>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</si>
  <si>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</si>
  <si>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</si>
  <si>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</si>
  <si>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</si>
  <si>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</si>
  <si>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</si>
  <si>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</si>
  <si>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</si>
  <si>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</si>
  <si>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</si>
  <si>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</si>
  <si>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</si>
  <si>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</si>
  <si>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</si>
  <si>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</si>
  <si>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</si>
  <si>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</si>
  <si>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</si>
  <si>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</si>
  <si>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</si>
  <si>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</si>
  <si>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</si>
  <si>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</si>
  <si>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</si>
  <si>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</si>
  <si>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</si>
  <si>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</si>
  <si>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</si>
  <si>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</si>
  <si>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</si>
  <si>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</si>
  <si>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</si>
  <si>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</si>
  <si>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</si>
  <si>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</si>
  <si>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</si>
  <si>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</si>
  <si>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</si>
  <si>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</si>
  <si>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</si>
  <si>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</si>
  <si>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</si>
  <si>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</si>
  <si>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</si>
  <si>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</si>
  <si>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</si>
  <si>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</si>
  <si>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</si>
  <si>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</si>
  <si>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</si>
  <si>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</si>
  <si>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</si>
  <si>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</si>
  <si>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</si>
  <si>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</si>
  <si>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</si>
  <si>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</si>
  <si>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</si>
  <si>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</si>
  <si>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</si>
  <si>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</si>
  <si>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</si>
  <si>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</si>
  <si>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</si>
  <si>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</si>
  <si>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</si>
  <si>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</si>
  <si>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</si>
  <si>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</si>
  <si>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</si>
  <si>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</si>
  <si>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</si>
  <si>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</si>
  <si>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</si>
  <si>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</si>
  <si>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</si>
  <si>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</si>
  <si>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</si>
  <si>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</si>
  <si>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</si>
  <si>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</si>
  <si>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</si>
  <si>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</si>
  <si>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</si>
  <si>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</si>
  <si>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</si>
  <si>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</si>
  <si>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</si>
  <si>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</si>
  <si>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</si>
  <si>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</si>
  <si>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</si>
  <si>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</si>
  <si>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</si>
  <si>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</si>
  <si>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</si>
  <si>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</si>
  <si>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</si>
  <si>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</si>
  <si>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</si>
  <si>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</si>
  <si>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</si>
  <si>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</si>
  <si>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</si>
  <si>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</si>
  <si>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</si>
  <si>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</si>
  <si>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</si>
  <si>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</si>
  <si>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</si>
  <si>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</si>
  <si>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</si>
  <si>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</si>
  <si>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</si>
  <si>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</si>
  <si>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</si>
  <si>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</si>
  <si>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</si>
  <si>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</si>
  <si>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</si>
  <si>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</si>
  <si>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</si>
  <si>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</si>
  <si>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</si>
  <si>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</si>
  <si>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</si>
  <si>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</si>
  <si>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</si>
  <si>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</si>
  <si>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</si>
  <si>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</si>
  <si>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</si>
  <si>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</si>
  <si>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</si>
  <si>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</si>
  <si>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</si>
  <si>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</si>
  <si>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</si>
  <si>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</si>
  <si>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</si>
  <si>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</si>
  <si>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</si>
  <si>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</si>
  <si>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</si>
  <si>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</si>
  <si>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</si>
  <si>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</si>
  <si>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</si>
  <si>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</si>
  <si>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</si>
  <si>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</si>
  <si>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</si>
  <si>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</si>
  <si>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</si>
  <si>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</si>
  <si>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</si>
  <si>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</si>
  <si>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</si>
  <si>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</si>
  <si>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</si>
  <si>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</si>
  <si>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</si>
  <si>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</si>
  <si>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</si>
  <si>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</si>
  <si>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</si>
  <si>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</si>
  <si>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</si>
  <si>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</si>
  <si>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</si>
  <si>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</si>
  <si>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</si>
  <si>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</si>
  <si>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</si>
  <si>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</si>
  <si>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</si>
  <si>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</si>
  <si>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</si>
  <si>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</si>
  <si>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</si>
  <si>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</si>
  <si>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</si>
  <si>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</si>
  <si>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</si>
  <si>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</si>
  <si>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</si>
  <si>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</si>
  <si>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</si>
  <si>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</si>
  <si>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</si>
  <si>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</si>
  <si>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</si>
  <si>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</si>
  <si>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</si>
  <si>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</si>
  <si>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</si>
  <si>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</si>
  <si>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</si>
  <si>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</si>
  <si>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</si>
  <si>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</si>
  <si>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</si>
  <si>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</si>
  <si>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</si>
  <si>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</si>
  <si>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</si>
  <si>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</si>
  <si>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</si>
  <si>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</si>
  <si>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</si>
  <si>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</si>
  <si>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</si>
  <si>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</si>
  <si>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</si>
  <si>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</si>
  <si>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</si>
  <si>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</si>
  <si>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</si>
  <si>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</si>
  <si>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</si>
  <si>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</si>
  <si>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</si>
  <si>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</si>
  <si>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</si>
  <si>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</si>
  <si>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</si>
  <si>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</si>
  <si>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</si>
  <si>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</si>
  <si>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</si>
  <si>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</si>
  <si>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</si>
  <si>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</si>
  <si>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</si>
  <si>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</si>
  <si>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</si>
  <si>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</si>
  <si>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</si>
  <si>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</si>
  <si>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</si>
  <si>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</si>
  <si>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</si>
  <si>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</si>
  <si>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</si>
  <si>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</si>
  <si>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</si>
  <si>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</si>
  <si>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</si>
  <si>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</si>
  <si>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</si>
  <si>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</si>
  <si>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</si>
  <si>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</si>
  <si>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</si>
  <si>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</si>
  <si>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</si>
  <si>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</si>
  <si>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</si>
  <si>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</si>
  <si>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</si>
  <si>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</si>
  <si>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</si>
  <si>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</si>
  <si>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</si>
  <si>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</si>
  <si>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</si>
  <si>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</si>
  <si>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</si>
  <si>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</si>
  <si>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</si>
  <si>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</si>
  <si>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</si>
  <si>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</si>
  <si>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</si>
  <si>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</si>
  <si>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</si>
  <si>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</si>
  <si>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</si>
  <si>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</si>
  <si>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</si>
  <si>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</si>
  <si>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</si>
  <si>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</si>
  <si>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</si>
  <si>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</si>
  <si>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</si>
  <si>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</si>
  <si>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</si>
  <si>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</si>
  <si>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</si>
  <si>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</si>
  <si>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</si>
  <si>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</si>
  <si>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</si>
  <si>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</si>
  <si>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</si>
  <si>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</si>
  <si>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</si>
  <si>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</si>
  <si>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</si>
  <si>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</si>
  <si>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</si>
  <si>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</si>
  <si>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</si>
  <si>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</si>
  <si>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</si>
  <si>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</si>
  <si>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</si>
  <si>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</si>
  <si>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</si>
  <si>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</si>
  <si>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</si>
  <si>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</si>
  <si>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</si>
  <si>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</si>
  <si>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</si>
  <si>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</si>
  <si>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</si>
  <si>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</si>
  <si>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</si>
  <si>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</si>
  <si>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</si>
  <si>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</si>
  <si>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</si>
  <si>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</si>
  <si>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</si>
  <si>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</si>
  <si>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</si>
  <si>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</si>
  <si>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</si>
  <si>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</si>
  <si>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</si>
  <si>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</si>
  <si>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</si>
  <si>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</si>
  <si>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</si>
  <si>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</si>
  <si>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</si>
  <si>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</si>
  <si>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</si>
  <si>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</si>
  <si>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</si>
  <si>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</si>
  <si>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</si>
  <si>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</si>
  <si>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</si>
  <si>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</si>
  <si>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</si>
  <si>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</si>
  <si>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</si>
  <si>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</si>
  <si>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</si>
  <si>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</si>
  <si>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</si>
  <si>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</si>
  <si>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</si>
  <si>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</si>
  <si>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</si>
  <si>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</si>
  <si>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</si>
  <si>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</si>
  <si>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</si>
  <si>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</si>
  <si>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</si>
  <si>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</si>
  <si>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</si>
  <si>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</si>
  <si>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</si>
  <si>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</si>
  <si>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</si>
  <si>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</si>
  <si>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</si>
  <si>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</si>
  <si>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</si>
  <si>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</si>
  <si>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</si>
  <si>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</si>
  <si>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</si>
  <si>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</si>
  <si>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</si>
  <si>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</si>
  <si>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</si>
  <si>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</si>
  <si>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</si>
  <si>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</si>
  <si>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</si>
  <si>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</si>
  <si>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</si>
  <si>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</si>
  <si>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</si>
  <si>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</si>
  <si>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</si>
  <si>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</si>
  <si>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</si>
  <si>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</si>
  <si>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</si>
  <si>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</si>
  <si>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</si>
  <si>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</si>
  <si>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</si>
  <si>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</si>
  <si>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</si>
  <si>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</si>
  <si>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</si>
  <si>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</si>
  <si>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</si>
  <si>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</si>
  <si>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</si>
  <si>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</si>
  <si>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</si>
  <si>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</si>
  <si>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</si>
  <si>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</si>
  <si>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</si>
  <si>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</si>
  <si>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</si>
  <si>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</si>
  <si>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</si>
  <si>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</si>
  <si>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</si>
  <si>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</si>
  <si>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</si>
  <si>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</si>
  <si>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</si>
  <si>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</si>
  <si>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</si>
  <si>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</si>
  <si>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</si>
  <si>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</si>
  <si>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</si>
  <si>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</si>
  <si>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</si>
  <si>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</si>
  <si>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</si>
  <si>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</si>
  <si>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</si>
  <si>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</si>
  <si>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</si>
  <si>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</si>
  <si>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</si>
  <si>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</si>
  <si>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</si>
  <si>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</si>
  <si>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</si>
  <si>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</si>
  <si>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</si>
  <si>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</si>
  <si>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</si>
  <si>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</si>
  <si>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</si>
  <si>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</si>
  <si>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</si>
  <si>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</si>
  <si>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</si>
  <si>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</si>
  <si>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</si>
  <si>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</si>
  <si>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</si>
  <si>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</si>
  <si>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</si>
  <si>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</si>
  <si>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</si>
  <si>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</si>
  <si>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</si>
  <si>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</si>
  <si>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</si>
  <si>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</si>
  <si>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</si>
  <si>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</si>
  <si>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</si>
  <si>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</si>
  <si>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</si>
  <si>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</si>
  <si>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</si>
  <si>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</si>
  <si>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</si>
  <si>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</si>
  <si>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</si>
  <si>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</si>
  <si>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</si>
  <si>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</si>
  <si>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</si>
  <si>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</si>
  <si>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</si>
  <si>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</si>
  <si>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</si>
  <si>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</si>
  <si>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</si>
  <si>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</si>
  <si>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</si>
  <si>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</si>
  <si>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</si>
  <si>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</si>
  <si>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</si>
  <si>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</si>
  <si>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</si>
  <si>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</si>
  <si>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</si>
  <si>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</si>
  <si>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</si>
  <si>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</si>
  <si>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</si>
  <si>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</si>
  <si>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</si>
  <si>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</si>
  <si>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</si>
  <si>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</si>
  <si>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</si>
  <si>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</si>
  <si>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</si>
  <si>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</si>
  <si>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</si>
  <si>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</si>
  <si>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</si>
  <si>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</si>
  <si>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</si>
  <si>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</si>
  <si>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</si>
  <si>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</si>
  <si>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</si>
  <si>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</si>
  <si>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</si>
  <si>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</si>
  <si>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</si>
  <si>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</si>
  <si>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</si>
  <si>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</si>
  <si>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</si>
  <si>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</si>
  <si>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</si>
  <si>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</si>
  <si>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</si>
  <si>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</si>
  <si>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</si>
  <si>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</si>
  <si>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</si>
  <si>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</si>
  <si>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</si>
  <si>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</si>
  <si>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</si>
  <si>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</si>
  <si>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</si>
  <si>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</si>
  <si>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</si>
  <si>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</si>
  <si>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</si>
  <si>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</si>
  <si>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</si>
  <si>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</si>
  <si>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</si>
  <si>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</si>
  <si>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</si>
  <si>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</si>
  <si>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</si>
  <si>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</si>
  <si>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</si>
  <si>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</si>
  <si>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</si>
  <si>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</si>
  <si>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</si>
  <si>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</si>
  <si>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</si>
  <si>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</si>
  <si>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</si>
  <si>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</si>
  <si>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</si>
  <si>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</si>
  <si>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</si>
  <si>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</si>
  <si>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</si>
  <si>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</si>
  <si>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</si>
  <si>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</si>
  <si>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</si>
  <si>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</si>
  <si>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</si>
  <si>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</si>
  <si>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</si>
  <si>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</si>
  <si>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</si>
  <si>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</si>
  <si>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</si>
  <si>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</si>
  <si>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</si>
  <si>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</si>
  <si>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</si>
  <si>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</si>
  <si>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</si>
  <si>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</si>
  <si>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</si>
  <si>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</si>
  <si>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</si>
  <si>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</si>
  <si>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</si>
  <si>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</si>
  <si>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</si>
  <si>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</si>
  <si>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</si>
  <si>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</si>
  <si>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</si>
  <si>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</si>
  <si>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</si>
  <si>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</si>
  <si>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</si>
  <si>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</si>
  <si>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</si>
  <si>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</si>
  <si>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</si>
  <si>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</si>
  <si>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</si>
  <si>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</si>
  <si>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</si>
  <si>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</si>
  <si>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</si>
  <si>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</si>
  <si>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</si>
  <si>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</si>
  <si>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</si>
  <si>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</si>
  <si>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</si>
  <si>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</si>
  <si>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</si>
  <si>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</si>
  <si>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</si>
  <si>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</si>
  <si>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</si>
  <si>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</si>
  <si>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</si>
  <si>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</si>
  <si>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</si>
  <si>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</si>
  <si>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</si>
  <si>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</si>
  <si>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</si>
  <si>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</si>
  <si>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</si>
  <si>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</si>
  <si>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</si>
  <si>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</si>
  <si>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</si>
  <si>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</si>
  <si>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</si>
  <si>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</si>
  <si>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</si>
  <si>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</si>
  <si>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</si>
  <si>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</si>
  <si>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</si>
  <si>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</si>
  <si>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</si>
  <si>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</si>
  <si>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</si>
  <si>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</si>
  <si>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</si>
  <si>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</si>
  <si>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</si>
  <si>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</si>
  <si>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</si>
  <si>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</si>
  <si>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</si>
  <si>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</si>
  <si>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</si>
  <si>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</si>
  <si>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</si>
  <si>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</si>
  <si>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</si>
  <si>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</si>
  <si>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</si>
  <si>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</si>
  <si>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</si>
  <si>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</si>
  <si>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</si>
  <si>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</si>
  <si>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</si>
  <si>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</si>
  <si>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</si>
  <si>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</si>
  <si>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</si>
  <si>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</si>
  <si>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</si>
  <si>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</si>
  <si>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</si>
  <si>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</si>
  <si>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</si>
  <si>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</si>
  <si>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</si>
  <si>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</si>
  <si>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</si>
  <si>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</si>
  <si>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</si>
  <si>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</si>
  <si>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</si>
  <si>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</si>
  <si>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</si>
  <si>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</si>
  <si>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</si>
  <si>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</si>
  <si>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</si>
  <si>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</si>
  <si>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</si>
  <si>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</si>
  <si>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</si>
  <si>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</si>
  <si>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</si>
  <si>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</si>
  <si>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</si>
  <si>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</si>
  <si>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</si>
  <si>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</si>
  <si>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</si>
  <si>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</si>
  <si>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</si>
  <si>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</si>
  <si>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</si>
  <si>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</si>
  <si>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</si>
  <si>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</si>
  <si>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</si>
  <si>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</si>
  <si>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</si>
  <si>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</si>
  <si>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</si>
  <si>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</si>
  <si>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</si>
  <si>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</si>
  <si>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</si>
  <si>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</si>
  <si>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</si>
  <si>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</si>
  <si>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</si>
  <si>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</si>
  <si>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</si>
  <si>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</si>
  <si>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</si>
  <si>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</si>
  <si>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</si>
  <si>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</si>
  <si>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</si>
  <si>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</si>
  <si>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</si>
  <si>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</si>
  <si>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</si>
  <si>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</si>
  <si>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</si>
  <si>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</si>
  <si>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</si>
  <si>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</si>
  <si>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</si>
  <si>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</si>
  <si>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</si>
  <si>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</si>
  <si>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</si>
  <si>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</si>
  <si>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</si>
  <si>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</si>
  <si>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</si>
  <si>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</si>
  <si>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</si>
  <si>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</si>
  <si>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</si>
  <si>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</si>
  <si>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</si>
  <si>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</si>
  <si>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</si>
  <si>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</si>
  <si>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</si>
  <si>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</si>
  <si>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</si>
  <si>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</si>
  <si>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</si>
  <si>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</si>
  <si>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</si>
  <si>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</si>
  <si>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</si>
  <si>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</si>
  <si>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</si>
  <si>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</si>
  <si>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</si>
  <si>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</si>
  <si>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</si>
  <si>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</si>
  <si>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</si>
  <si>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</si>
  <si>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</si>
  <si>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</si>
  <si>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</si>
  <si>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</si>
  <si>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</si>
  <si>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</si>
  <si>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</si>
  <si>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</si>
  <si>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</si>
  <si>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</si>
  <si>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</si>
  <si>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</si>
  <si>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</si>
  <si>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</si>
  <si>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</si>
  <si>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</si>
  <si>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</si>
  <si>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</si>
  <si>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</si>
  <si>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</si>
  <si>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</si>
  <si>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</si>
  <si>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</si>
  <si>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</si>
  <si>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</si>
  <si>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</si>
  <si>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</si>
  <si>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</si>
  <si>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</si>
  <si>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</si>
  <si>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</si>
  <si>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</si>
  <si>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</si>
  <si>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</si>
  <si>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</si>
  <si>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</si>
  <si>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</si>
  <si>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</si>
  <si>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</si>
  <si>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</si>
  <si>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</si>
  <si>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</si>
  <si>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</si>
  <si>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</si>
  <si>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</si>
  <si>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</si>
  <si>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</si>
  <si>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</si>
  <si>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</si>
  <si>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</si>
  <si>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</si>
  <si>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</si>
  <si>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</si>
  <si>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</si>
  <si>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</si>
  <si>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</si>
  <si>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</si>
  <si>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</si>
  <si>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</si>
  <si>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</si>
  <si>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</si>
  <si>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</si>
  <si>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</si>
  <si>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</si>
  <si>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</si>
  <si>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</si>
  <si>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</si>
  <si>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</si>
  <si>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</si>
  <si>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</si>
  <si>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</si>
  <si>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</si>
  <si>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</si>
  <si>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</si>
  <si>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</si>
  <si>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</si>
  <si>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</si>
  <si>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</si>
  <si>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</si>
  <si>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</si>
  <si>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</si>
  <si>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</si>
  <si>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</si>
  <si>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</si>
  <si>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</si>
  <si>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</si>
  <si>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</si>
  <si>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</si>
  <si>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</si>
  <si>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</si>
  <si>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</si>
  <si>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</si>
  <si>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</si>
  <si>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</si>
  <si>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</si>
  <si>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</si>
  <si>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</si>
  <si>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</si>
  <si>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</si>
  <si>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</si>
  <si>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</si>
  <si>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</si>
  <si>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</si>
  <si>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</si>
  <si>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</si>
  <si>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</si>
  <si>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</si>
  <si>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</si>
  <si>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</si>
  <si>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</si>
  <si>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</si>
  <si>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</si>
  <si>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</si>
  <si>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</si>
  <si>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</si>
  <si>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</si>
  <si>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</si>
  <si>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</si>
  <si>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</si>
  <si>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</si>
  <si>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</si>
  <si>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</si>
  <si>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</si>
  <si>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</si>
  <si>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</si>
  <si>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</si>
  <si>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</si>
  <si>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</si>
  <si>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</si>
  <si>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</si>
  <si>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</si>
  <si>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</si>
  <si>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</si>
  <si>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</si>
  <si>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</si>
  <si>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</si>
  <si>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</si>
  <si>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</si>
  <si>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</si>
  <si>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</si>
  <si>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</si>
  <si>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</si>
  <si>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</si>
  <si>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</si>
  <si>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</si>
  <si>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</si>
  <si>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</si>
  <si>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</si>
  <si>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</si>
  <si>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</si>
  <si>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</si>
  <si>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</si>
  <si>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</si>
  <si>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</si>
  <si>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</si>
  <si>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</si>
  <si>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</si>
  <si>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</si>
  <si>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</si>
  <si>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</si>
  <si>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</si>
  <si>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</si>
  <si>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</si>
  <si>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</si>
  <si>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</si>
  <si>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</si>
  <si>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</si>
  <si>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</si>
  <si>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</si>
  <si>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</si>
  <si>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</si>
  <si>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</si>
  <si>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</si>
  <si>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</si>
  <si>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</si>
  <si>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</si>
  <si>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</si>
  <si>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</si>
  <si>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</si>
  <si>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</si>
  <si>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</si>
  <si>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</si>
  <si>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</si>
  <si>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</si>
  <si>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</si>
  <si>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</si>
  <si>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</si>
  <si>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</si>
  <si>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</si>
  <si>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</si>
  <si>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</si>
  <si>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</si>
  <si>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</si>
  <si>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</si>
  <si>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</si>
  <si>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</si>
  <si>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</si>
  <si>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</si>
  <si>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</si>
  <si>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</si>
  <si>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</si>
  <si>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</si>
  <si>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</si>
  <si>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</si>
  <si>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</si>
  <si>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</si>
  <si>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</si>
  <si>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</si>
  <si>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</si>
  <si>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</si>
  <si>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</si>
  <si>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</si>
  <si>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</si>
  <si>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</si>
  <si>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</si>
  <si>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</si>
  <si>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</si>
  <si>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</si>
  <si>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</si>
  <si>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</si>
  <si>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</si>
  <si>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</si>
  <si>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</si>
  <si>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</si>
  <si>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</si>
  <si>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</si>
  <si>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</si>
  <si>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</si>
  <si>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</si>
  <si>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</si>
  <si>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</si>
  <si>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</si>
  <si>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</si>
  <si>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</si>
  <si>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</si>
  <si>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</si>
  <si>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</si>
  <si>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</si>
  <si>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</si>
  <si>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</si>
  <si>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</si>
  <si>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</si>
  <si>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</si>
  <si>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</si>
  <si>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</si>
  <si>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</si>
  <si>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</si>
  <si>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</si>
  <si>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</si>
  <si>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</si>
  <si>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</si>
  <si>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</si>
  <si>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</si>
  <si>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</si>
  <si>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</si>
  <si>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</si>
  <si>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</si>
  <si>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</si>
  <si>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</si>
  <si>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</si>
  <si>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</si>
  <si>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</si>
  <si>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</si>
  <si>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</si>
  <si>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</si>
  <si>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</si>
  <si>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</si>
  <si>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</si>
  <si>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</si>
  <si>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</si>
  <si>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</si>
  <si>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</si>
  <si>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</si>
  <si>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</si>
  <si>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</si>
  <si>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</si>
  <si>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</si>
  <si>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</si>
  <si>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</si>
  <si>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</si>
  <si>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</si>
  <si>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</si>
  <si>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</si>
  <si>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</si>
  <si>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</si>
  <si>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</si>
  <si>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</si>
  <si>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</si>
  <si>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</si>
  <si>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</si>
  <si>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</si>
  <si>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</si>
  <si>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</si>
  <si>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</si>
  <si>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</si>
  <si>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</si>
  <si>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</si>
  <si>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</si>
  <si>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</si>
  <si>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</si>
  <si>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</si>
  <si>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</si>
  <si>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</si>
  <si>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</si>
  <si>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</si>
  <si>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</si>
  <si>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</si>
  <si>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</si>
  <si>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</si>
  <si>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</si>
  <si>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</si>
  <si>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</si>
  <si>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</si>
  <si>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</si>
  <si>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</si>
  <si>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</si>
  <si>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</si>
  <si>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</si>
  <si>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</si>
  <si>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</si>
  <si>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</si>
  <si>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</si>
  <si>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</si>
  <si>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</si>
  <si>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</si>
  <si>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</si>
  <si>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</si>
  <si>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</si>
  <si>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</si>
  <si>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</si>
  <si>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</si>
  <si>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</si>
  <si>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</si>
  <si>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</si>
  <si>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</si>
  <si>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</si>
  <si>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</si>
  <si>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</si>
  <si>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</si>
  <si>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</si>
  <si>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</si>
  <si>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</si>
  <si>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</si>
  <si>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</si>
  <si>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</si>
  <si>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</si>
  <si>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</si>
  <si>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</si>
  <si>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</si>
  <si>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</si>
  <si>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</si>
  <si>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</si>
  <si>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</si>
  <si>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</si>
  <si>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</si>
  <si>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</si>
  <si>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</si>
  <si>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</si>
  <si>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</si>
  <si>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</si>
  <si>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</si>
  <si>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</si>
  <si>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</si>
  <si>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</si>
  <si>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</si>
  <si>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</si>
  <si>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</si>
  <si>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</si>
  <si>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</si>
  <si>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</si>
  <si>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</si>
  <si>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</si>
  <si>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</si>
  <si>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</si>
  <si>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</si>
  <si>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</si>
  <si>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</si>
  <si>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</si>
  <si>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</si>
  <si>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</si>
  <si>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</si>
  <si>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</si>
  <si>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</si>
  <si>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</si>
  <si>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</si>
  <si>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</si>
  <si>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</si>
  <si>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</si>
  <si>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</si>
  <si>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</si>
  <si>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</si>
  <si>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</si>
  <si>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</si>
  <si>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</si>
  <si>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</si>
  <si>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</si>
  <si>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</si>
  <si>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</si>
  <si>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</si>
  <si>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</si>
  <si>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</si>
  <si>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</si>
  <si>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</si>
  <si>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</si>
  <si>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</si>
  <si>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</si>
  <si>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</si>
  <si>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</si>
  <si>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</si>
  <si>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</si>
  <si>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</si>
  <si>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</si>
  <si>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</si>
  <si>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</si>
  <si>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</si>
  <si>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</si>
  <si>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</si>
  <si>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</si>
  <si>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</si>
  <si>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</si>
  <si>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</si>
  <si>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</si>
  <si>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</si>
  <si>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</si>
  <si>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</si>
  <si>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</si>
  <si>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</si>
  <si>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</si>
  <si>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</si>
  <si>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</si>
  <si>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</si>
  <si>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</si>
  <si>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</si>
  <si>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</si>
  <si>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</si>
  <si>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</si>
  <si>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</si>
  <si>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</si>
  <si>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</si>
  <si>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</si>
  <si>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</si>
  <si>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</si>
  <si>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</si>
  <si>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</si>
  <si>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</si>
  <si>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</si>
  <si>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</si>
  <si>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</si>
  <si>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</si>
  <si>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</si>
  <si>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</si>
  <si>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</si>
  <si>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</si>
  <si>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</si>
  <si>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</si>
  <si>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</si>
  <si>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</si>
  <si>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</si>
  <si>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</si>
  <si>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</si>
  <si>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</si>
  <si>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</si>
  <si>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</si>
  <si>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</si>
  <si>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</si>
  <si>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</si>
  <si>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</si>
  <si>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</si>
  <si>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</si>
  <si>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</si>
  <si>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</si>
  <si>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</si>
  <si>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</si>
  <si>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</si>
  <si>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</si>
  <si>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</si>
  <si>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</si>
  <si>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</si>
  <si>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</si>
  <si>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</si>
  <si>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</si>
  <si>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</si>
  <si>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</si>
  <si>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</si>
  <si>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</si>
  <si>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</si>
  <si>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</si>
  <si>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</si>
  <si>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</si>
  <si>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</si>
  <si>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</si>
  <si>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</si>
  <si>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</si>
  <si>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</si>
  <si>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</si>
  <si>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</si>
  <si>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</si>
  <si>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</si>
  <si>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</si>
  <si>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</si>
  <si>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</si>
  <si>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</si>
  <si>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</si>
  <si>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</si>
  <si>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</si>
  <si>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</si>
  <si>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</si>
  <si>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</si>
  <si>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</si>
  <si>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</si>
  <si>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</si>
  <si>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</si>
  <si>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</si>
  <si>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</si>
  <si>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</si>
  <si>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</si>
  <si>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</si>
  <si>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</si>
  <si>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</si>
  <si>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</si>
  <si>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</si>
  <si>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</si>
  <si>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</si>
  <si>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</si>
  <si>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</si>
  <si>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</si>
  <si>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</si>
  <si>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</si>
  <si>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</si>
  <si>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</si>
  <si>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</si>
  <si>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</si>
  <si>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</si>
  <si>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</si>
  <si>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</si>
  <si>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</si>
  <si>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</si>
  <si>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</si>
  <si>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</si>
  <si>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</si>
  <si>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</si>
  <si>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</si>
  <si>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</si>
  <si>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</si>
  <si>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</si>
  <si>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</si>
  <si>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</si>
  <si>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</si>
  <si>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</si>
  <si>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</si>
  <si>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</si>
  <si>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</si>
  <si>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</si>
  <si>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</si>
  <si>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</si>
  <si>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</si>
  <si>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</si>
  <si>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</si>
  <si>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</si>
  <si>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</si>
  <si>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</si>
  <si>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</si>
  <si>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</si>
  <si>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</si>
  <si>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</si>
  <si>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</si>
  <si>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</si>
  <si>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</si>
  <si>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</si>
  <si>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</si>
  <si>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</si>
  <si>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</si>
  <si>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</si>
  <si>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</si>
  <si>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</si>
  <si>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</si>
  <si>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</si>
  <si>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</si>
  <si>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</si>
  <si>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</si>
  <si>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</si>
  <si>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</si>
  <si>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</si>
  <si>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</si>
  <si>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</si>
  <si>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</si>
  <si>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</si>
  <si>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</si>
  <si>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</si>
  <si>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</si>
  <si>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</si>
  <si>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</si>
  <si>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</si>
  <si>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</si>
  <si>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</si>
  <si>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</si>
  <si>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</si>
  <si>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</si>
  <si>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</si>
  <si>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</si>
  <si>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</si>
  <si>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</si>
  <si>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</si>
  <si>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</si>
  <si>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</si>
  <si>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</si>
  <si>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</si>
  <si>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</si>
  <si>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</si>
  <si>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</si>
  <si>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</si>
  <si>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</si>
  <si>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</si>
  <si>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</si>
  <si>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</si>
  <si>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</si>
  <si>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</si>
  <si>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</si>
  <si>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</si>
  <si>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</si>
  <si>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</si>
  <si>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</si>
  <si>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</si>
  <si>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</si>
  <si>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</si>
  <si>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</si>
  <si>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</si>
  <si>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</si>
  <si>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</si>
  <si>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</si>
  <si>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</si>
  <si>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</si>
  <si>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</si>
  <si>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</si>
  <si>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</si>
  <si>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</si>
  <si>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</si>
  <si>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</si>
  <si>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</si>
  <si>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</si>
  <si>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</si>
  <si>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</si>
  <si>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</si>
  <si>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</si>
  <si>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</si>
  <si>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</si>
  <si>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</si>
  <si>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</si>
  <si>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</si>
  <si>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</si>
  <si>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</si>
  <si>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</si>
  <si>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</si>
  <si>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</si>
  <si>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</si>
  <si>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</si>
  <si>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</si>
  <si>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</si>
  <si>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</si>
  <si>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</si>
  <si>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</si>
  <si>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</si>
  <si>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</si>
  <si>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</si>
  <si>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</si>
  <si>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</si>
  <si>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</si>
  <si>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</si>
  <si>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</si>
  <si>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</si>
  <si>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</si>
  <si>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</si>
  <si>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</si>
  <si>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</si>
  <si>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</si>
  <si>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</si>
  <si>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</si>
  <si>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</si>
  <si>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</si>
  <si>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</si>
  <si>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</si>
  <si>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</si>
  <si>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</si>
  <si>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</si>
  <si>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</si>
  <si>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</si>
  <si>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</si>
  <si>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</si>
  <si>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</si>
  <si>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</si>
  <si>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</si>
  <si>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</si>
  <si>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</si>
  <si>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</si>
  <si>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</si>
  <si>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</si>
  <si>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</si>
  <si>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</si>
  <si>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</si>
  <si>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</si>
  <si>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</si>
  <si>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</si>
  <si>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</si>
  <si>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</si>
  <si>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</si>
  <si>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</si>
  <si>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</si>
  <si>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</si>
  <si>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</si>
  <si>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</si>
  <si>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</si>
  <si>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</si>
  <si>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</si>
  <si>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</si>
  <si>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</si>
  <si>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</si>
  <si>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</si>
  <si>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</si>
  <si>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</si>
  <si>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</si>
  <si>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</si>
  <si>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</si>
  <si>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</si>
  <si>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</si>
  <si>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</si>
  <si>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</si>
  <si>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</si>
  <si>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</si>
  <si>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</si>
  <si>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</si>
  <si>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</si>
  <si>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</si>
  <si>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</si>
  <si>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</si>
  <si>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</si>
  <si>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</si>
  <si>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</si>
  <si>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</si>
  <si>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</si>
  <si>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</si>
  <si>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</si>
  <si>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</si>
  <si>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</si>
  <si>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</si>
  <si>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</si>
  <si>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</si>
  <si>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</si>
  <si>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</si>
  <si>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</si>
  <si>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</si>
  <si>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</si>
  <si>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</si>
  <si>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</si>
  <si>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</si>
  <si>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</si>
  <si>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</si>
  <si>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</si>
  <si>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</si>
  <si>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</si>
  <si>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</si>
  <si>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</si>
  <si>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</si>
  <si>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</si>
  <si>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</si>
  <si>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</si>
  <si>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</si>
  <si>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</si>
  <si>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</si>
  <si>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</si>
  <si>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</si>
  <si>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</si>
  <si>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</si>
  <si>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</si>
  <si>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</si>
  <si>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</si>
  <si>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</si>
  <si>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</si>
  <si>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</si>
  <si>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</si>
  <si>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</si>
  <si>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</si>
  <si>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</si>
  <si>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</si>
  <si>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</si>
  <si>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</si>
  <si>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</si>
  <si>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</si>
  <si>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</si>
  <si>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</si>
  <si>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</si>
  <si>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</si>
  <si>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</si>
  <si>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</si>
  <si>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</si>
  <si>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</si>
  <si>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</si>
  <si>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</si>
  <si>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</si>
  <si>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</si>
  <si>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</si>
  <si>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</si>
  <si>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</si>
  <si>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</si>
  <si>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</si>
  <si>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</si>
  <si>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</si>
  <si>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</si>
  <si>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</si>
  <si>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</si>
  <si>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</si>
  <si>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</si>
  <si>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</si>
  <si>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</si>
  <si>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</si>
  <si>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</si>
  <si>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</si>
  <si>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</si>
  <si>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</si>
  <si>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</si>
  <si>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</si>
  <si>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</si>
  <si>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</si>
  <si>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</si>
  <si>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</si>
  <si>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</si>
  <si>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</si>
  <si>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</si>
  <si>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</si>
  <si>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</si>
  <si>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</si>
  <si>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</si>
  <si>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</si>
  <si>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</si>
  <si>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</si>
  <si>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</si>
  <si>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</si>
  <si>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</si>
  <si>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</si>
  <si>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</si>
  <si>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</si>
  <si>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</si>
  <si>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</si>
  <si>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</si>
  <si>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</si>
  <si>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</si>
  <si>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</si>
  <si>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</si>
  <si>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</si>
  <si>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</si>
  <si>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</si>
  <si>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</si>
  <si>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</si>
  <si>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</si>
  <si>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</si>
  <si>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</si>
  <si>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</si>
  <si>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</si>
  <si>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</si>
  <si>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</si>
  <si>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</si>
  <si>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</si>
  <si>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</si>
  <si>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</si>
  <si>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</si>
  <si>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</si>
  <si>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</si>
  <si>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</si>
  <si>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</si>
  <si>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</si>
  <si>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</si>
  <si>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</si>
  <si>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</si>
  <si>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</si>
  <si>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</si>
  <si>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</si>
  <si>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</si>
  <si>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</si>
  <si>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</si>
  <si>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</si>
  <si>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</si>
  <si>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</si>
  <si>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</si>
  <si>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</si>
  <si>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</si>
  <si>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</si>
  <si>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</si>
  <si>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</si>
  <si>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</si>
  <si>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</si>
  <si>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</si>
  <si>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</si>
  <si>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</si>
  <si>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</si>
  <si>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</si>
  <si>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</si>
  <si>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</si>
  <si>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</si>
  <si>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</si>
  <si>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</si>
  <si>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</si>
  <si>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</si>
  <si>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</si>
  <si>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</si>
  <si>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</si>
  <si>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</si>
  <si>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</si>
  <si>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</si>
  <si>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</si>
  <si>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</si>
  <si>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</si>
  <si>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</si>
  <si>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</si>
  <si>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</si>
  <si>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</si>
  <si>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</si>
  <si>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</si>
  <si>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</si>
  <si>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</si>
  <si>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</si>
  <si>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</si>
  <si>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</si>
  <si>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</si>
  <si>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</si>
  <si>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</si>
  <si>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</si>
  <si>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</si>
  <si>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</si>
  <si>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</si>
  <si>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</si>
  <si>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</si>
  <si>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</si>
  <si>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</si>
  <si>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</si>
  <si>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</si>
  <si>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</si>
  <si>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</si>
  <si>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</si>
  <si>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</si>
  <si>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</si>
  <si>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</si>
  <si>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</si>
  <si>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</si>
  <si>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</si>
  <si>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</si>
  <si>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</si>
  <si>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</si>
  <si>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</si>
  <si>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</si>
  <si>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</si>
  <si>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</si>
  <si>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</si>
  <si>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</si>
  <si>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</si>
  <si>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</si>
  <si>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</si>
  <si>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</si>
  <si>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</si>
  <si>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</si>
  <si>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</si>
  <si>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</si>
  <si>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</si>
  <si>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</si>
  <si>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</si>
  <si>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</si>
  <si>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</si>
  <si>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</si>
  <si>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</si>
  <si>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</si>
  <si>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</si>
  <si>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</si>
  <si>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</si>
  <si>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</si>
  <si>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</si>
  <si>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</si>
  <si>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</si>
  <si>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</si>
  <si>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</si>
  <si>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</si>
  <si>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</si>
  <si>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</si>
  <si>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</si>
  <si>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</si>
  <si>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</si>
  <si>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</si>
  <si>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</si>
  <si>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</si>
  <si>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</si>
  <si>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</si>
  <si>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</si>
  <si>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</si>
  <si>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</si>
  <si>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</si>
  <si>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</si>
  <si>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</si>
  <si>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</si>
  <si>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</si>
  <si>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</si>
  <si>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</si>
  <si>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</si>
  <si>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</si>
  <si>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</si>
  <si>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</si>
  <si>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</si>
  <si>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</si>
  <si>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</si>
  <si>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</si>
  <si>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</si>
  <si>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</si>
  <si>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</si>
  <si>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</si>
  <si>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</si>
  <si>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</si>
  <si>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</si>
  <si>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</si>
  <si>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</si>
  <si>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</si>
  <si>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</si>
  <si>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</si>
  <si>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</si>
  <si>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</si>
  <si>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</si>
  <si>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</si>
  <si>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</si>
  <si>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</si>
  <si>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</si>
  <si>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</si>
  <si>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</si>
  <si>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</si>
  <si>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</si>
  <si>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</si>
  <si>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</si>
  <si>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</si>
  <si>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</si>
  <si>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</si>
  <si>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</si>
  <si>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</si>
  <si>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</si>
  <si>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</si>
  <si>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</si>
  <si>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</si>
  <si>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</si>
  <si>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</si>
  <si>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</si>
  <si>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</si>
  <si>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</si>
  <si>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</si>
  <si>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</si>
  <si>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</si>
  <si>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</si>
  <si>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</si>
  <si>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</si>
  <si>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</si>
  <si>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</si>
  <si>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</si>
  <si>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</si>
  <si>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</si>
  <si>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</si>
  <si>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</si>
  <si>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</si>
  <si>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</si>
  <si>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</si>
  <si>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</si>
  <si>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</si>
  <si>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</si>
  <si>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</si>
  <si>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</si>
  <si>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</si>
  <si>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</si>
  <si>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</si>
  <si>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</si>
  <si>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</si>
  <si>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</si>
  <si>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</si>
  <si>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</si>
  <si>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</si>
  <si>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</si>
  <si>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</si>
  <si>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</si>
  <si>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</si>
  <si>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</si>
  <si>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</si>
  <si>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</si>
  <si>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</si>
  <si>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</si>
  <si>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</si>
  <si>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</si>
  <si>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</si>
  <si>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</si>
  <si>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</si>
  <si>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</si>
  <si>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</si>
  <si>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</si>
  <si>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</si>
  <si>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</si>
  <si>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</si>
  <si>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</si>
  <si>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</si>
  <si>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</si>
  <si>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</si>
  <si>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</si>
  <si>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</si>
  <si>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</si>
  <si>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</si>
  <si>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</si>
  <si>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</si>
  <si>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</si>
  <si>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</si>
  <si>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</si>
  <si>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</si>
  <si>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</si>
  <si>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</si>
  <si>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</si>
  <si>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</si>
  <si>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</si>
  <si>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</si>
  <si>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</si>
  <si>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</si>
  <si>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</si>
  <si>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</si>
  <si>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</si>
  <si>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</si>
  <si>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</si>
  <si>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</si>
  <si>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</si>
  <si>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</si>
  <si>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</si>
  <si>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</si>
  <si>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</si>
  <si>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</si>
  <si>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</si>
  <si>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</si>
  <si>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</si>
  <si>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</si>
  <si>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</si>
  <si>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</si>
  <si>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</si>
  <si>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</si>
  <si>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</si>
  <si>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</si>
  <si>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</si>
  <si>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</si>
  <si>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</si>
  <si>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</si>
  <si>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</si>
  <si>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</si>
  <si>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</si>
  <si>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</si>
  <si>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</si>
  <si>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</si>
  <si>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</si>
  <si>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</si>
  <si>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</si>
  <si>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</si>
  <si>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</si>
  <si>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</si>
  <si>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</si>
  <si>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</si>
  <si>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</si>
  <si>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</si>
  <si>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</si>
  <si>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</si>
  <si>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</si>
  <si>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</si>
  <si>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</si>
  <si>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</si>
  <si>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</si>
  <si>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</si>
  <si>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</si>
  <si>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</si>
  <si>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</si>
  <si>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</si>
  <si>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</si>
  <si>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</si>
  <si>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</si>
  <si>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</si>
  <si>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</si>
  <si>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</si>
  <si>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</si>
  <si>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</si>
  <si>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</si>
  <si>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</si>
  <si>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</si>
  <si>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</si>
  <si>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</si>
  <si>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</si>
  <si>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</si>
  <si>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</si>
  <si>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</si>
  <si>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</si>
  <si>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</si>
  <si>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</si>
  <si>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</si>
  <si>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</si>
  <si>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</si>
  <si>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</si>
  <si>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</si>
  <si>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</si>
  <si>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</si>
  <si>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</si>
  <si>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</si>
  <si>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</si>
  <si>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</si>
  <si>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</si>
  <si>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</si>
  <si>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</si>
  <si>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</si>
  <si>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</si>
  <si>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</si>
  <si>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</si>
  <si>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</si>
  <si>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</si>
  <si>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</si>
  <si>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</si>
  <si>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</si>
  <si>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</si>
  <si>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</si>
  <si>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</si>
  <si>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</si>
  <si>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</si>
  <si>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</si>
  <si>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</si>
  <si>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</si>
  <si>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</si>
  <si>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</si>
  <si>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</si>
  <si>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</si>
  <si>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</si>
  <si>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</si>
  <si>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</si>
  <si>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</si>
  <si>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</si>
  <si>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</si>
  <si>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</si>
  <si>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</si>
  <si>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</si>
  <si>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</si>
  <si>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</si>
  <si>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</si>
  <si>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</si>
  <si>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</si>
  <si>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</si>
  <si>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</si>
  <si>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</si>
  <si>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</si>
  <si>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</si>
  <si>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</si>
  <si>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</si>
  <si>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</si>
  <si>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</si>
  <si>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</si>
  <si>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</si>
  <si>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</si>
  <si>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</si>
  <si>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</si>
  <si>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</si>
  <si>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</si>
  <si>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</si>
  <si>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</si>
  <si>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</si>
  <si>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</si>
  <si>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</si>
  <si>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</si>
  <si>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</si>
  <si>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</si>
  <si>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</si>
  <si>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</si>
  <si>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</si>
  <si>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</si>
  <si>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</si>
  <si>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</si>
  <si>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</si>
  <si>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</si>
  <si>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</si>
  <si>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</si>
  <si>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</si>
  <si>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</si>
  <si>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</si>
  <si>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</si>
  <si>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</si>
  <si>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</si>
  <si>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</si>
  <si>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</si>
  <si>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</si>
  <si>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</si>
  <si>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</si>
  <si>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</si>
  <si>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</si>
  <si>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</si>
  <si>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</si>
  <si>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</si>
  <si>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</si>
  <si>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</si>
  <si>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</si>
  <si>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</si>
  <si>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</si>
  <si>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</si>
  <si>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</si>
  <si>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</si>
  <si>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</si>
  <si>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</si>
  <si>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</si>
  <si>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</si>
  <si>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</si>
  <si>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</si>
  <si>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</si>
  <si>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</si>
  <si>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</si>
  <si>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</si>
  <si>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</si>
  <si>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</si>
  <si>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</si>
  <si>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</si>
  <si>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</si>
  <si>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</si>
  <si>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</si>
  <si>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</si>
  <si>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</si>
  <si>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</si>
  <si>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</si>
  <si>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</si>
  <si>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</si>
  <si>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</si>
  <si>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</si>
  <si>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</si>
  <si>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</si>
  <si>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</si>
  <si>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</si>
  <si>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</si>
  <si>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</si>
  <si>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</si>
  <si>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</si>
  <si>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</si>
  <si>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</si>
  <si>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</si>
  <si>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</si>
  <si>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</si>
  <si>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</si>
  <si>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</si>
  <si>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</si>
  <si>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</si>
  <si>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</si>
  <si>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</si>
  <si>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</si>
  <si>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</si>
  <si>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</si>
  <si>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</si>
  <si>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</si>
  <si>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</si>
  <si>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</si>
  <si>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</si>
  <si>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</si>
  <si>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</si>
  <si>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</si>
  <si>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</si>
  <si>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</si>
  <si>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</si>
  <si>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</si>
  <si>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</si>
  <si>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</si>
  <si>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</si>
  <si>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</si>
  <si>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</si>
  <si>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</si>
  <si>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</si>
  <si>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</si>
  <si>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</si>
  <si>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</si>
  <si>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</si>
  <si>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</si>
  <si>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</si>
  <si>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</si>
  <si>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</si>
  <si>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</si>
  <si>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</si>
  <si>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</si>
  <si>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</si>
  <si>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</si>
  <si>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</si>
  <si>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</si>
  <si>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</si>
  <si>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</si>
  <si>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</si>
  <si>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</si>
  <si>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</si>
  <si>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</si>
  <si>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</si>
  <si>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</si>
  <si>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</si>
  <si>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</si>
  <si>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</si>
  <si>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</si>
  <si>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</si>
  <si>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</si>
  <si>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</si>
  <si>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</si>
  <si>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</si>
  <si>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</si>
  <si>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</si>
  <si>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</si>
  <si>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</si>
  <si>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</si>
  <si>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</si>
  <si>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</si>
  <si>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</si>
  <si>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</si>
  <si>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</si>
  <si>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</si>
  <si>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</si>
  <si>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</si>
  <si>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</si>
  <si>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</si>
  <si>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</si>
  <si>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</si>
  <si>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</si>
  <si>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</si>
  <si>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</si>
  <si>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</si>
  <si>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</si>
  <si>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</si>
  <si>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</si>
  <si>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</si>
  <si>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</si>
  <si>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</si>
  <si>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</si>
  <si>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</si>
  <si>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</si>
  <si>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</si>
  <si>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</si>
  <si>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</si>
  <si>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</si>
  <si>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</si>
  <si>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</si>
  <si>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</si>
  <si>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</si>
  <si>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</si>
  <si>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</si>
  <si>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</si>
  <si>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</si>
  <si>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</si>
  <si>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</si>
  <si>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</si>
  <si>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</si>
  <si>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</si>
  <si>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</si>
  <si>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</si>
  <si>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</si>
  <si>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</si>
  <si>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</si>
  <si>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</si>
  <si>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</si>
  <si>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</si>
  <si>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</si>
  <si>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</si>
  <si>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</si>
  <si>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</si>
  <si>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</si>
  <si>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</si>
  <si>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</si>
  <si>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</si>
  <si>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</si>
  <si>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</si>
  <si>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</si>
  <si>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</si>
  <si>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</si>
  <si>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</si>
  <si>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</si>
  <si>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</si>
  <si>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</si>
  <si>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</si>
  <si>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</si>
  <si>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</si>
  <si>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</si>
  <si>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</si>
  <si>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</si>
  <si>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</si>
  <si>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</si>
  <si>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</si>
  <si>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</si>
  <si>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</si>
  <si>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</si>
  <si>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</si>
  <si>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</si>
  <si>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</si>
  <si>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</si>
  <si>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</si>
  <si>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</si>
  <si>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</si>
  <si>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</si>
  <si>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</si>
  <si>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</si>
  <si>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</si>
  <si>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</si>
  <si>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</si>
  <si>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</si>
  <si>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</si>
  <si>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</si>
  <si>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</si>
  <si>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</si>
  <si>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</si>
  <si>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</si>
  <si>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</si>
  <si>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</si>
  <si>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</si>
  <si>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</si>
  <si>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</si>
  <si>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</si>
  <si>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</si>
  <si>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</si>
  <si>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</si>
  <si>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</si>
  <si>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</si>
  <si>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</si>
  <si>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</si>
  <si>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</si>
  <si>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</si>
  <si>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</si>
  <si>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</si>
  <si>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</si>
  <si>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</si>
  <si>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</si>
  <si>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</si>
  <si>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</si>
  <si>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</si>
  <si>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</si>
  <si>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</si>
  <si>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</si>
  <si>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</si>
  <si>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</si>
  <si>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</si>
  <si>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</si>
  <si>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</si>
  <si>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</si>
  <si>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</si>
  <si>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</si>
  <si>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</si>
  <si>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</si>
  <si>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</si>
  <si>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</si>
  <si>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</si>
  <si>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</si>
  <si>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</si>
  <si>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</si>
  <si>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</si>
  <si>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</si>
  <si>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</si>
  <si>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</si>
  <si>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</si>
  <si>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</si>
  <si>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</si>
  <si>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</si>
  <si>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</si>
  <si>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</si>
  <si>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</si>
  <si>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</si>
  <si>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</si>
  <si>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</si>
  <si>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</si>
  <si>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</si>
  <si>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</si>
  <si>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</si>
  <si>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</si>
  <si>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</si>
  <si>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</si>
  <si>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</si>
  <si>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</si>
  <si>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</si>
  <si>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</si>
  <si>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</si>
  <si>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</si>
  <si>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</si>
  <si>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</si>
  <si>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</si>
  <si>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</si>
  <si>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</si>
  <si>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</si>
  <si>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</si>
  <si>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</si>
  <si>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</si>
  <si>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</si>
  <si>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</si>
  <si>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</si>
  <si>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</si>
  <si>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</si>
  <si>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</si>
  <si>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</si>
  <si>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</si>
  <si>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</si>
  <si>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</si>
  <si>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</si>
  <si>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</si>
  <si>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</si>
  <si>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</si>
  <si>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</si>
  <si>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</si>
  <si>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</si>
  <si>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</si>
  <si>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</si>
  <si>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</si>
  <si>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</si>
  <si>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</si>
  <si>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</si>
  <si>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</si>
  <si>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</si>
  <si>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</si>
  <si>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</si>
  <si>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</si>
  <si>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</si>
  <si>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</si>
  <si>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</si>
  <si>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</si>
  <si>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</si>
  <si>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</si>
  <si>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</si>
  <si>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</si>
  <si>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</si>
  <si>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</si>
  <si>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</si>
  <si>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</si>
  <si>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</si>
  <si>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</si>
  <si>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</si>
  <si>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</si>
  <si>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</si>
  <si>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</si>
  <si>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</si>
  <si>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</si>
  <si>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</si>
  <si>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</si>
  <si>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</si>
  <si>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</si>
  <si>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</si>
  <si>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</si>
  <si>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</si>
  <si>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</si>
  <si>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</si>
  <si>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</si>
  <si>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</si>
  <si>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</si>
  <si>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</si>
  <si>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</si>
  <si>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</si>
  <si>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</si>
  <si>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</si>
  <si>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</si>
  <si>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</si>
  <si>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</si>
  <si>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</si>
  <si>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</si>
  <si>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</si>
  <si>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</si>
  <si>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</si>
  <si>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</si>
  <si>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</si>
  <si>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</si>
  <si>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</si>
  <si>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</si>
  <si>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</si>
  <si>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</si>
  <si>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</si>
  <si>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</si>
  <si>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</si>
  <si>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</si>
  <si>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</si>
  <si>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</si>
  <si>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</si>
  <si>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</si>
  <si>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</si>
  <si>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</si>
  <si>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</si>
  <si>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</si>
  <si>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</si>
  <si>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</si>
  <si>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</si>
  <si>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</si>
  <si>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</si>
  <si>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</si>
  <si>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</si>
  <si>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</si>
  <si>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</si>
  <si>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</si>
  <si>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</si>
  <si>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</si>
  <si>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</si>
  <si>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</si>
  <si>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</si>
  <si>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</si>
  <si>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</si>
  <si>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</si>
  <si>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</si>
  <si>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</si>
  <si>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</si>
  <si>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</si>
  <si>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</si>
  <si>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</si>
  <si>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</si>
  <si>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</si>
  <si>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</si>
  <si>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</si>
  <si>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</si>
  <si>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</si>
  <si>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</si>
  <si>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</si>
  <si>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</si>
  <si>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</si>
  <si>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</si>
  <si>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</si>
  <si>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</si>
  <si>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</si>
  <si>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</si>
  <si>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</si>
  <si>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</si>
  <si>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</si>
  <si>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</si>
  <si>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</si>
  <si>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</si>
  <si>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</si>
  <si>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</si>
  <si>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</si>
  <si>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</si>
  <si>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</si>
  <si>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</si>
  <si>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</si>
  <si>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</si>
  <si>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</si>
  <si>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</si>
  <si>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</si>
  <si>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</si>
  <si>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</si>
  <si>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</si>
  <si>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</si>
  <si>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</si>
  <si>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</si>
  <si>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</si>
  <si>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</si>
  <si>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</si>
  <si>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</si>
  <si>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</si>
  <si>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</si>
  <si>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</si>
  <si>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</si>
  <si>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</si>
  <si>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</si>
  <si>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</si>
  <si>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</si>
  <si>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</si>
  <si>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</si>
  <si>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</si>
  <si>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</si>
  <si>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</si>
  <si>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</si>
  <si>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</si>
  <si>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</si>
  <si>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</si>
  <si>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</si>
  <si>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</si>
  <si>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</si>
  <si>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</si>
  <si>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</si>
  <si>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</si>
  <si>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</si>
  <si>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</si>
  <si>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</si>
  <si>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</si>
  <si>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</si>
  <si>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</si>
  <si>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</si>
  <si>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</si>
  <si>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</si>
  <si>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</si>
  <si>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</si>
  <si>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</si>
  <si>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</si>
  <si>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</si>
  <si>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</si>
  <si>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</si>
  <si>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</si>
  <si>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</si>
  <si>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</si>
  <si>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</si>
  <si>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</si>
  <si>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</si>
  <si>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</si>
  <si>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</si>
  <si>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</si>
  <si>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</si>
  <si>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</si>
  <si>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</si>
  <si>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</si>
  <si>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</si>
  <si>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</si>
  <si>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</si>
  <si>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</si>
  <si>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</si>
  <si>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</si>
  <si>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</si>
  <si>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</si>
  <si>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</si>
  <si>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</si>
  <si>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</si>
  <si>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</si>
  <si>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</si>
  <si>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</si>
  <si>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</si>
  <si>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</si>
  <si>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</si>
  <si>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</si>
  <si>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</si>
  <si>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</si>
  <si>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</si>
  <si>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</si>
  <si>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</si>
  <si>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</si>
  <si>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</si>
  <si>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</si>
  <si>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</si>
  <si>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</si>
  <si>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</si>
  <si>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</si>
  <si>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</si>
  <si>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</si>
  <si>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</si>
  <si>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</si>
  <si>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</si>
  <si>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</si>
  <si>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</si>
  <si>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</si>
  <si>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</si>
  <si>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</si>
  <si>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</si>
  <si>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</si>
  <si>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</si>
  <si>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</si>
  <si>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</si>
  <si>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</si>
  <si>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</si>
  <si>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</si>
  <si>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</si>
  <si>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</si>
  <si>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</si>
  <si>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</si>
  <si>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</si>
  <si>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</si>
  <si>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</si>
  <si>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</si>
  <si>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</si>
  <si>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</si>
  <si>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</si>
  <si>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</si>
  <si>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</si>
  <si>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</si>
  <si>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</si>
  <si>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</si>
  <si>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</si>
  <si>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</si>
  <si>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</si>
  <si>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</si>
  <si>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</si>
  <si>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</si>
  <si>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</si>
  <si>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</si>
  <si>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</si>
  <si>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</si>
  <si>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</si>
  <si>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</si>
  <si>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</si>
  <si>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</si>
  <si>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</si>
  <si>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</si>
  <si>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</si>
  <si>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</si>
  <si>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</si>
  <si>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</si>
  <si>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</si>
  <si>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</si>
  <si>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</si>
  <si>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</si>
  <si>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</si>
  <si>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</si>
  <si>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</si>
  <si>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</si>
  <si>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</si>
  <si>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</si>
  <si>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</si>
  <si>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</si>
  <si>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</si>
  <si>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</si>
  <si>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</si>
  <si>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</si>
  <si>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</si>
  <si>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</si>
  <si>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</si>
  <si>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</si>
  <si>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</si>
  <si>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</si>
  <si>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</si>
  <si>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</si>
  <si>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</si>
  <si>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</si>
  <si>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</si>
  <si>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</si>
  <si>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</si>
  <si>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</si>
  <si>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</si>
  <si>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</si>
  <si>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</si>
  <si>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</si>
  <si>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</si>
  <si>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</si>
  <si>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</si>
  <si>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</si>
  <si>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</si>
  <si>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</si>
  <si>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</si>
  <si>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</si>
  <si>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</si>
  <si>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</si>
  <si>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</si>
  <si>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</si>
  <si>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</si>
  <si>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</si>
  <si>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</si>
  <si>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</si>
  <si>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</si>
  <si>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</si>
  <si>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</si>
  <si>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</si>
  <si>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</si>
  <si>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</si>
  <si>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</si>
  <si>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</si>
  <si>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</si>
  <si>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</si>
  <si>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</si>
  <si>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</si>
  <si>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</si>
  <si>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</si>
  <si>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</si>
  <si>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</si>
  <si>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</si>
  <si>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</si>
  <si>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</si>
  <si>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</si>
  <si>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</si>
  <si>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</si>
  <si>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</si>
  <si>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</si>
  <si>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</si>
  <si>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</si>
  <si>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</si>
  <si>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</si>
  <si>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</si>
  <si>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</si>
  <si>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</si>
  <si>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</si>
  <si>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</si>
  <si>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</si>
  <si>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</si>
  <si>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</si>
  <si>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</si>
  <si>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</si>
  <si>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</si>
  <si>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</si>
  <si>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</si>
  <si>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</si>
  <si>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</si>
  <si>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</si>
  <si>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</si>
  <si>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</si>
  <si>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</si>
  <si>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</si>
  <si>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</si>
  <si>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</si>
  <si>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</si>
  <si>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</si>
  <si>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</si>
  <si>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</si>
  <si>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</si>
  <si>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</si>
  <si>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</si>
  <si>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</si>
  <si>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</si>
  <si>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</si>
  <si>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</si>
  <si>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</si>
  <si>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</si>
  <si>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</si>
  <si>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</si>
  <si>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</si>
  <si>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</si>
  <si>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</si>
  <si>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</si>
  <si>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</si>
  <si>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</si>
  <si>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</si>
  <si>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</si>
  <si>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</si>
  <si>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</si>
  <si>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</si>
  <si>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</si>
  <si>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</si>
  <si>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</si>
  <si>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</si>
  <si>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</si>
  <si>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</si>
  <si>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</si>
  <si>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</si>
  <si>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</si>
  <si>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</si>
  <si>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</si>
  <si>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</si>
  <si>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</si>
  <si>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</si>
  <si>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</si>
  <si>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</si>
  <si>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</si>
  <si>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</si>
  <si>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</si>
  <si>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</si>
  <si>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</si>
  <si>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</si>
  <si>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</si>
  <si>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</si>
  <si>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</si>
  <si>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</si>
  <si>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</si>
  <si>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</si>
  <si>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</si>
  <si>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</si>
  <si>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</si>
  <si>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</si>
  <si>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</si>
  <si>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</si>
  <si>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</si>
  <si>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</si>
  <si>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</si>
  <si>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</si>
  <si>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</si>
  <si>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</si>
  <si>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</si>
  <si>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</si>
  <si>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</si>
  <si>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</si>
  <si>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</si>
  <si>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</si>
  <si>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</si>
  <si>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</si>
  <si>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</si>
  <si>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</si>
  <si>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</si>
  <si>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</si>
  <si>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</si>
  <si>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</si>
  <si>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</si>
  <si>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</si>
  <si>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</si>
  <si>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</si>
  <si>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</si>
  <si>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</si>
  <si>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</si>
  <si>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</si>
  <si>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</si>
  <si>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</si>
  <si>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</si>
  <si>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</si>
  <si>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</si>
  <si>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</si>
  <si>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</si>
  <si>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</si>
  <si>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</si>
  <si>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</si>
  <si>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</si>
  <si>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</si>
  <si>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</si>
  <si>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</si>
  <si>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</si>
  <si>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</si>
  <si>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</si>
  <si>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</si>
  <si>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</si>
  <si>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</si>
  <si>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</si>
  <si>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</si>
  <si>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</si>
  <si>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</si>
  <si>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</si>
  <si>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</si>
  <si>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</si>
  <si>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</si>
  <si>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</si>
  <si>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</si>
  <si>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</si>
  <si>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</si>
  <si>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</si>
  <si>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</si>
  <si>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</si>
  <si>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</si>
  <si>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</si>
  <si>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</si>
  <si>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</si>
  <si>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</si>
  <si>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</si>
  <si>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</si>
  <si>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</si>
  <si>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</si>
  <si>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</si>
  <si>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</si>
  <si>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</si>
  <si>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</si>
  <si>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</si>
  <si>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</si>
  <si>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</si>
  <si>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</si>
  <si>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</si>
  <si>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</si>
  <si>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</si>
  <si>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</si>
  <si>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</si>
  <si>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</si>
  <si>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</si>
  <si>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</si>
  <si>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</si>
  <si>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</si>
  <si>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</si>
  <si>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</si>
  <si>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</si>
  <si>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</si>
  <si>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</si>
  <si>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</si>
  <si>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</si>
  <si>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</si>
  <si>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</si>
  <si>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</si>
  <si>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</si>
  <si>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</si>
  <si>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</si>
  <si>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</si>
  <si>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</si>
  <si>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</si>
  <si>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</si>
  <si>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</si>
  <si>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</si>
  <si>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</si>
  <si>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</si>
  <si>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</si>
  <si>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</si>
  <si>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</si>
  <si>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</si>
  <si>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</si>
  <si>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</si>
  <si>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</si>
  <si>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</si>
  <si>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</si>
  <si>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</si>
  <si>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</si>
  <si>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</si>
  <si>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</si>
  <si>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</si>
  <si>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</si>
  <si>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</si>
  <si>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</si>
  <si>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</si>
  <si>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</si>
  <si>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</si>
  <si>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</si>
  <si>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</si>
  <si>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</si>
  <si>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</si>
  <si>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</si>
  <si>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</si>
  <si>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</si>
  <si>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</si>
  <si>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</si>
  <si>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</si>
  <si>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</si>
  <si>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</si>
  <si>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</si>
  <si>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</si>
  <si>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</si>
  <si>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</si>
  <si>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</si>
  <si>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</si>
  <si>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</si>
  <si>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</si>
  <si>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</si>
  <si>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</si>
  <si>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</si>
  <si>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</si>
  <si>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</si>
  <si>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</si>
  <si>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</si>
  <si>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</si>
  <si>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</si>
  <si>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</si>
  <si>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</si>
  <si>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</si>
  <si>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</si>
  <si>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</si>
  <si>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</si>
  <si>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</si>
  <si>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</si>
  <si>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</si>
  <si>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</si>
  <si>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</si>
  <si>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</si>
  <si>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</si>
  <si>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</si>
  <si>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</si>
  <si>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</si>
  <si>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</si>
  <si>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</si>
  <si>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</si>
  <si>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</si>
  <si>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</si>
  <si>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</si>
  <si>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</si>
  <si>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</si>
  <si>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</si>
  <si>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</si>
  <si>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</si>
  <si>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</si>
  <si>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</si>
  <si>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</si>
  <si>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</si>
  <si>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</si>
  <si>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</si>
  <si>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</si>
  <si>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</si>
  <si>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</si>
  <si>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</si>
  <si>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</si>
  <si>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</si>
  <si>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</si>
  <si>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</si>
  <si>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</si>
  <si>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</si>
  <si>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</si>
  <si>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</si>
  <si>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</si>
  <si>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</si>
  <si>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</si>
  <si>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</si>
  <si>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</si>
  <si>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</si>
  <si>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</si>
  <si>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</si>
  <si>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</si>
  <si>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</si>
  <si>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</si>
  <si>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</si>
  <si>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</si>
  <si>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</si>
  <si>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</si>
  <si>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</si>
  <si>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</si>
  <si>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</si>
  <si>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</si>
  <si>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</si>
  <si>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</si>
  <si>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</si>
  <si>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</si>
  <si>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</si>
  <si>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</si>
  <si>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</si>
  <si>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</si>
  <si>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</si>
  <si>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</si>
  <si>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</si>
  <si>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</si>
  <si>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</si>
  <si>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</si>
  <si>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</si>
  <si>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</si>
  <si>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</si>
  <si>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</si>
  <si>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</si>
  <si>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</si>
  <si>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</si>
  <si>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</si>
  <si>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</si>
  <si>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</si>
  <si>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</si>
  <si>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</si>
  <si>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</si>
  <si>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</si>
  <si>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</si>
  <si>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</si>
  <si>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</si>
  <si>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</si>
  <si>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</si>
  <si>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</si>
  <si>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</si>
  <si>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</si>
  <si>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</si>
  <si>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</si>
  <si>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</si>
  <si>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</si>
  <si>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</si>
  <si>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</si>
  <si>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</si>
  <si>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</si>
  <si>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</si>
  <si>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</si>
  <si>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</si>
  <si>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</si>
  <si>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</si>
  <si>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</si>
  <si>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</si>
  <si>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</si>
  <si>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</si>
  <si>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</si>
  <si>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</si>
  <si>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</si>
  <si>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</si>
  <si>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</si>
  <si>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</si>
  <si>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</si>
  <si>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</si>
  <si>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</si>
  <si>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</si>
  <si>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</si>
  <si>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</si>
  <si>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</si>
  <si>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</si>
  <si>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</si>
  <si>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</si>
  <si>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</si>
  <si>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</si>
  <si>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</si>
  <si>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</si>
  <si>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</si>
  <si>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</si>
  <si>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</si>
  <si>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</si>
  <si>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</si>
  <si>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</si>
  <si>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</si>
  <si>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</si>
  <si>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</si>
  <si>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</si>
  <si>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</si>
  <si>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</si>
  <si>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</si>
  <si>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</si>
  <si>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</si>
  <si>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</si>
  <si>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</si>
  <si>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</si>
  <si>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</si>
  <si>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</si>
  <si>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</si>
  <si>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</si>
  <si>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</si>
  <si>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</si>
  <si>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</si>
  <si>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</si>
  <si>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</si>
  <si>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</si>
  <si>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</si>
  <si>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</si>
  <si>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</si>
  <si>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</si>
  <si>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</si>
  <si>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</si>
  <si>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</si>
  <si>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</si>
  <si>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</si>
  <si>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</si>
  <si>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</si>
  <si>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</si>
  <si>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</si>
  <si>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</si>
  <si>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</si>
  <si>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</si>
  <si>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</si>
  <si>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</si>
  <si>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</si>
  <si>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</si>
  <si>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</si>
  <si>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</si>
  <si>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</si>
  <si>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</si>
  <si>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</si>
  <si>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</si>
  <si>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</si>
  <si>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</si>
  <si>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</si>
  <si>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</si>
  <si>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</si>
  <si>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</si>
  <si>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</si>
  <si>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</si>
  <si>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</si>
  <si>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</si>
  <si>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</si>
  <si>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</si>
  <si>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</si>
  <si>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</si>
  <si>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</si>
  <si>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</si>
  <si>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</si>
  <si>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</si>
  <si>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</si>
  <si>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</si>
  <si>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</si>
  <si>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</si>
  <si>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</si>
  <si>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</si>
  <si>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</si>
  <si>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</si>
  <si>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</si>
  <si>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</si>
  <si>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</si>
  <si>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</si>
  <si>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</si>
  <si>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</si>
  <si>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</si>
  <si>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</si>
  <si>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</si>
  <si>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</si>
  <si>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</si>
  <si>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</si>
  <si>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</si>
  <si>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</si>
  <si>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</si>
  <si>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</si>
  <si>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</si>
  <si>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</si>
  <si>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</si>
  <si>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</si>
  <si>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</si>
  <si>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</si>
  <si>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</si>
  <si>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</si>
  <si>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</si>
  <si>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</si>
  <si>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</si>
  <si>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</si>
  <si>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</si>
  <si>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</si>
  <si>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</si>
  <si>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</si>
  <si>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</si>
  <si>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</si>
  <si>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</si>
  <si>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</si>
  <si>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</si>
  <si>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</si>
  <si>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</si>
  <si>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</si>
  <si>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</si>
  <si>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</si>
  <si>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</si>
  <si>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</si>
  <si>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</si>
  <si>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</si>
  <si>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</si>
  <si>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</si>
  <si>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</si>
  <si>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</si>
  <si>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</si>
  <si>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</si>
  <si>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</si>
  <si>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</si>
  <si>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</si>
  <si>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</si>
  <si>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</si>
  <si>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</si>
  <si>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</si>
  <si>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</si>
  <si>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</si>
  <si>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</si>
  <si>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</si>
  <si>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</si>
  <si>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</si>
  <si>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</si>
  <si>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</si>
  <si>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</si>
  <si>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</si>
  <si>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</si>
  <si>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</si>
  <si>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</si>
  <si>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</si>
  <si>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</si>
  <si>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</si>
  <si>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</si>
  <si>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</si>
  <si>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</si>
  <si>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</si>
  <si>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</si>
  <si>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</si>
  <si>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</si>
  <si>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</si>
  <si>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</si>
  <si>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</si>
  <si>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</si>
  <si>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</si>
  <si>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</si>
  <si>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</si>
  <si>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</si>
  <si>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</si>
  <si>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</si>
  <si>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</si>
  <si>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</si>
  <si>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</si>
  <si>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</si>
  <si>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</si>
  <si>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</si>
  <si>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</si>
  <si>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</si>
  <si>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</si>
  <si>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</si>
  <si>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</si>
  <si>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</si>
  <si>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</si>
  <si>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</si>
  <si>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</si>
  <si>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</si>
  <si>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</si>
  <si>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</si>
  <si>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</si>
  <si>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</si>
  <si>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</si>
  <si>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</si>
  <si>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</si>
  <si>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</si>
  <si>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</si>
  <si>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</si>
  <si>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</si>
  <si>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</si>
  <si>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</si>
  <si>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</si>
  <si>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</si>
  <si>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</si>
  <si>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</si>
  <si>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</si>
  <si>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</si>
  <si>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</si>
  <si>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</si>
  <si>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</si>
  <si>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</si>
  <si>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</si>
  <si>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</si>
  <si>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</si>
  <si>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</si>
  <si>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</si>
  <si>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</si>
  <si>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</si>
  <si>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</si>
  <si>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</si>
  <si>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</si>
  <si>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</si>
  <si>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</si>
  <si>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</si>
  <si>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</si>
  <si>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</si>
  <si>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</si>
  <si>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</si>
  <si>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</si>
  <si>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</si>
  <si>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</si>
  <si>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</si>
  <si>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</si>
  <si>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</si>
  <si>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</si>
  <si>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</si>
  <si>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</si>
  <si>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</si>
  <si>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</si>
  <si>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</si>
  <si>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</si>
  <si>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</si>
  <si>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</si>
  <si>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</si>
  <si>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</si>
  <si>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</si>
  <si>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</si>
  <si>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</si>
  <si>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</si>
  <si>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</si>
  <si>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</si>
  <si>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</si>
  <si>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</si>
  <si>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</si>
  <si>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</si>
  <si>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</si>
  <si>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</si>
  <si>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</si>
  <si>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</si>
  <si>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</si>
  <si>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</si>
  <si>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</si>
  <si>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</si>
  <si>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</si>
  <si>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</si>
  <si>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</si>
  <si>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</si>
  <si>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</si>
  <si>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</si>
  <si>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</si>
  <si>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</si>
  <si>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</si>
  <si>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</si>
  <si>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</si>
  <si>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</si>
  <si>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</si>
  <si>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</si>
  <si>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</si>
  <si>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</si>
  <si>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</si>
  <si>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</si>
  <si>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</si>
  <si>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</si>
  <si>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</si>
  <si>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</si>
  <si>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</si>
  <si>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</si>
  <si>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</si>
  <si>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</si>
  <si>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</si>
  <si>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</si>
  <si>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</si>
  <si>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</si>
  <si>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</si>
  <si>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</si>
  <si>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</si>
  <si>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</si>
  <si>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</si>
  <si>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</si>
  <si>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</si>
  <si>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</si>
  <si>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</si>
  <si>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</si>
  <si>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</si>
  <si>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</si>
  <si>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</si>
  <si>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</si>
  <si>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</si>
  <si>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</si>
  <si>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</si>
  <si>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</si>
  <si>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</si>
  <si>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</si>
  <si>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</si>
  <si>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</si>
  <si>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</si>
  <si>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</si>
  <si>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</si>
  <si>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</si>
  <si>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</si>
  <si>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</si>
  <si>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</si>
  <si>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</si>
  <si>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</si>
  <si>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</si>
  <si>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</si>
  <si>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</si>
  <si>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</si>
  <si>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</si>
  <si>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</si>
  <si>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</si>
  <si>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</si>
  <si>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</si>
  <si>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</si>
  <si>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</si>
  <si>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</si>
  <si>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</si>
  <si>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</si>
  <si>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</si>
  <si>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</si>
  <si>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</si>
  <si>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</si>
  <si>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</si>
  <si>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</si>
  <si>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</si>
  <si>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</si>
  <si>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</si>
  <si>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</si>
  <si>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</si>
  <si>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</si>
  <si>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</si>
  <si>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</si>
  <si>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</si>
  <si>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</si>
  <si>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</si>
  <si>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</si>
  <si>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</si>
  <si>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</si>
  <si>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</si>
  <si>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</si>
  <si>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</si>
  <si>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</si>
  <si>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</si>
  <si>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</si>
  <si>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</si>
  <si>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</si>
  <si>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</si>
  <si>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</si>
  <si>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</si>
  <si>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</si>
  <si>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</si>
  <si>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</si>
  <si>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</si>
  <si>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</si>
  <si>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</si>
  <si>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</si>
  <si>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</si>
  <si>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</si>
  <si>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</si>
  <si>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</si>
  <si>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</si>
  <si>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</si>
  <si>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</si>
  <si>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</si>
  <si>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</si>
  <si>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</si>
  <si>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</si>
  <si>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</si>
  <si>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</si>
  <si>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</si>
  <si>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</si>
  <si>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</si>
  <si>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</si>
  <si>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</si>
  <si>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</si>
  <si>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</si>
  <si>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</si>
  <si>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</si>
  <si>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</si>
  <si>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</si>
  <si>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</si>
  <si>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</si>
  <si>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</si>
  <si>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</si>
  <si>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</si>
  <si>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</si>
  <si>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</si>
  <si>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</si>
  <si>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</si>
  <si>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</si>
  <si>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</si>
  <si>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</si>
  <si>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</si>
  <si>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</si>
  <si>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</si>
  <si>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</si>
  <si>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</si>
  <si>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</si>
  <si>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</si>
  <si>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</si>
  <si>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</si>
  <si>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</si>
  <si>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</si>
  <si>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</si>
  <si>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</si>
  <si>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</si>
  <si>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</si>
  <si>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</si>
  <si>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</si>
  <si>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</si>
  <si>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</si>
  <si>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</si>
  <si>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</si>
  <si>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</si>
  <si>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</si>
  <si>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</si>
  <si>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</si>
  <si>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</si>
  <si>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</si>
  <si>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</si>
  <si>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</si>
  <si>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</si>
  <si>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</si>
  <si>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</si>
  <si>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</si>
  <si>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</si>
  <si>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</si>
  <si>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</si>
  <si>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</si>
  <si>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</si>
  <si>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</si>
  <si>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</si>
  <si>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</si>
  <si>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</si>
  <si>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</si>
  <si>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</si>
  <si>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</si>
  <si>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</si>
  <si>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</si>
  <si>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</si>
  <si>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</si>
  <si>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</si>
  <si>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</si>
  <si>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</si>
  <si>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</si>
  <si>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</si>
  <si>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</si>
  <si>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</si>
  <si>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</si>
  <si>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</si>
  <si>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</si>
  <si>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</si>
  <si>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</si>
  <si>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</si>
  <si>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</si>
  <si>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</si>
  <si>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</si>
  <si>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</si>
  <si>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</si>
  <si>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</si>
  <si>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</si>
  <si>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</si>
  <si>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</si>
  <si>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</si>
  <si>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</si>
  <si>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</si>
  <si>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</si>
  <si>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</si>
  <si>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</si>
  <si>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</si>
  <si>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</si>
  <si>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</si>
  <si>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</si>
  <si>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</si>
  <si>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</si>
  <si>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</si>
  <si>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</si>
  <si>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</si>
  <si>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</si>
  <si>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</si>
  <si>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</si>
  <si>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</si>
  <si>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</si>
  <si>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</si>
  <si>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</si>
  <si>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</si>
  <si>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</si>
  <si>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</si>
  <si>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</si>
  <si>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</si>
  <si>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</si>
  <si>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</si>
  <si>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</si>
  <si>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</si>
  <si>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</si>
  <si>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</si>
  <si>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</si>
  <si>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</si>
  <si>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</si>
  <si>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</si>
  <si>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</si>
  <si>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</si>
  <si>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</si>
  <si>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</si>
  <si>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</si>
  <si>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</si>
  <si>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</si>
  <si>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</si>
  <si>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</si>
  <si>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</si>
  <si>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</si>
  <si>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</si>
  <si>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</si>
  <si>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</si>
  <si>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</si>
  <si>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</si>
  <si>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</si>
  <si>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</si>
  <si>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</si>
  <si>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</si>
  <si>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</si>
  <si>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</si>
  <si>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</si>
  <si>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</si>
  <si>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</si>
  <si>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</si>
  <si>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</si>
  <si>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</si>
  <si>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</si>
  <si>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</si>
  <si>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</si>
  <si>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</si>
  <si>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</si>
  <si>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</si>
  <si>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</si>
  <si>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</si>
  <si>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</si>
  <si>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</si>
  <si>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</si>
  <si>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</si>
  <si>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</si>
  <si>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</si>
  <si>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</si>
  <si>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</si>
  <si>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</si>
  <si>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</si>
  <si>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</si>
  <si>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</si>
  <si>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</si>
  <si>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</si>
  <si>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</si>
  <si>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</si>
  <si>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</si>
  <si>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</si>
  <si>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</si>
  <si>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</si>
  <si>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</si>
  <si>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</si>
  <si>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</si>
  <si>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</si>
  <si>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</si>
  <si>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</si>
  <si>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</si>
  <si>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</si>
  <si>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</si>
  <si>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</si>
  <si>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</si>
  <si>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</si>
  <si>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</si>
  <si>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</si>
  <si>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</si>
  <si>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</si>
  <si>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</si>
  <si>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</si>
  <si>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</si>
  <si>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</si>
  <si>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</si>
  <si>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</si>
  <si>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</si>
  <si>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</si>
  <si>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</si>
  <si>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</si>
  <si>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</si>
  <si>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</si>
  <si>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</si>
  <si>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</si>
  <si>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</si>
  <si>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</si>
  <si>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</si>
  <si>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</si>
  <si>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</si>
  <si>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</si>
  <si>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</si>
  <si>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</si>
  <si>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</si>
  <si>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</si>
  <si>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</si>
  <si>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</si>
  <si>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</si>
  <si>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</si>
  <si>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</si>
  <si>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</si>
  <si>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</si>
  <si>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</si>
  <si>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</si>
  <si>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</si>
  <si>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</si>
  <si>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</si>
  <si>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</si>
  <si>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</si>
  <si>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</si>
  <si>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</si>
  <si>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</si>
  <si>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</si>
  <si>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</si>
  <si>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</si>
  <si>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</si>
  <si>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</si>
  <si>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</si>
  <si>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</si>
  <si>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</si>
  <si>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</si>
  <si>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</si>
  <si>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</si>
  <si>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</si>
  <si>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</si>
  <si>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</si>
  <si>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</si>
  <si>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</si>
  <si>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</si>
  <si>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</si>
  <si>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</si>
  <si>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</si>
  <si>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</si>
  <si>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</si>
  <si>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</si>
  <si>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</si>
  <si>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</si>
  <si>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</si>
  <si>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</si>
  <si>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</si>
  <si>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</si>
  <si>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</si>
  <si>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</si>
  <si>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</si>
  <si>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</si>
  <si>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</si>
  <si>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</si>
  <si>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</si>
  <si>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</si>
  <si>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</si>
  <si>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</si>
  <si>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</si>
  <si>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</si>
  <si>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</si>
  <si>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</si>
  <si>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</si>
  <si>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</si>
  <si>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</si>
  <si>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</si>
  <si>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</si>
  <si>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</si>
  <si>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</si>
  <si>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</si>
  <si>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</si>
  <si>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</si>
  <si>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</si>
  <si>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</si>
  <si>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</si>
  <si>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</si>
  <si>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</si>
  <si>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</si>
  <si>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</si>
  <si>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</si>
  <si>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</si>
  <si>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</si>
  <si>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</si>
  <si>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</si>
  <si>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</si>
  <si>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</si>
  <si>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</si>
  <si>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</si>
  <si>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</si>
  <si>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</si>
  <si>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</si>
  <si>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</si>
  <si>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</si>
  <si>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</si>
  <si>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</si>
  <si>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</si>
  <si>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</si>
  <si>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</si>
  <si>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</si>
  <si>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</si>
  <si>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</si>
  <si>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</si>
  <si>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</si>
  <si>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</si>
  <si>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</si>
  <si>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</si>
  <si>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</si>
  <si>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</si>
  <si>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</si>
  <si>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</si>
  <si>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</si>
  <si>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</si>
  <si>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</si>
  <si>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</si>
  <si>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</si>
  <si>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</si>
  <si>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</si>
  <si>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</si>
  <si>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</si>
  <si>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</si>
  <si>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</si>
  <si>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</si>
  <si>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</si>
  <si>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</si>
  <si>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</si>
  <si>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</si>
  <si>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</si>
  <si>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</si>
  <si>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</si>
  <si>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</si>
  <si>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</si>
  <si>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</si>
  <si>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</si>
  <si>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</si>
  <si>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</si>
  <si>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</si>
  <si>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</si>
  <si>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</si>
  <si>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</si>
  <si>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</si>
  <si>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</si>
  <si>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</si>
  <si>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</si>
  <si>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</si>
  <si>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</si>
  <si>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</si>
  <si>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</si>
  <si>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</si>
  <si>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</si>
  <si>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</si>
  <si>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</si>
  <si>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</si>
  <si>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</si>
  <si>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</si>
  <si>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</si>
  <si>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</si>
  <si>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</si>
  <si>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</si>
  <si>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</si>
  <si>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</si>
  <si>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</si>
  <si>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</si>
  <si>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</si>
  <si>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</si>
  <si>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</si>
  <si>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</si>
  <si>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</si>
  <si>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</si>
  <si>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</si>
  <si>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</si>
  <si>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</si>
  <si>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</si>
  <si>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</si>
  <si>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</si>
  <si>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</si>
  <si>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</si>
  <si>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</si>
  <si>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</si>
  <si>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</si>
  <si>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</si>
  <si>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</si>
  <si>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</si>
  <si>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</si>
  <si>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</si>
  <si>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</si>
  <si>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</si>
  <si>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</si>
  <si>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</si>
  <si>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</si>
  <si>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</si>
  <si>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</si>
  <si>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</si>
  <si>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</si>
  <si>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</si>
  <si>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</si>
  <si>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</si>
  <si>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</si>
  <si>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</si>
  <si>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</si>
  <si>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</si>
  <si>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</si>
  <si>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</si>
  <si>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</si>
  <si>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</si>
  <si>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</si>
  <si>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</si>
  <si>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</si>
  <si>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</si>
  <si>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</si>
  <si>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</si>
  <si>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</si>
  <si>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</si>
  <si>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</si>
  <si>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</si>
  <si>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</si>
  <si>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</si>
  <si>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</si>
  <si>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</si>
  <si>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</si>
  <si>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</si>
  <si>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</si>
  <si>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</si>
  <si>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</si>
  <si>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</si>
  <si>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</si>
  <si>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</si>
  <si>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</si>
  <si>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</si>
  <si>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</si>
  <si>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</si>
  <si>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</si>
  <si>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</si>
  <si>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</si>
  <si>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</si>
  <si>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</si>
  <si>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</si>
  <si>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</si>
  <si>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</si>
  <si>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</si>
  <si>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</si>
  <si>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</si>
  <si>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</si>
  <si>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</si>
  <si>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</si>
  <si>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</si>
  <si>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</si>
  <si>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</si>
  <si>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</si>
  <si>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</si>
  <si>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</si>
  <si>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</si>
  <si>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</si>
  <si>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</si>
  <si>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</si>
  <si>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</si>
  <si>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</si>
  <si>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</si>
  <si>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</si>
  <si>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</si>
  <si>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</si>
  <si>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</si>
  <si>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</si>
  <si>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</si>
  <si>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</si>
  <si>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</si>
  <si>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</si>
  <si>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</si>
  <si>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</si>
  <si>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</si>
  <si>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</si>
  <si>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</si>
  <si>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</si>
  <si>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</si>
  <si>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</si>
  <si>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</si>
  <si>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</si>
  <si>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</si>
  <si>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</si>
  <si>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</si>
  <si>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</si>
  <si>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</si>
  <si>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</si>
  <si>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</si>
  <si>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</si>
  <si>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</si>
  <si>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</si>
  <si>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</si>
  <si>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</si>
  <si>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</si>
  <si>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</si>
  <si>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</si>
  <si>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</si>
  <si>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</si>
  <si>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</si>
  <si>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</si>
  <si>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</si>
  <si>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</si>
  <si>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</si>
  <si>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</si>
  <si>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</si>
  <si>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</si>
  <si>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</si>
  <si>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</si>
  <si>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</si>
  <si>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</si>
  <si>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</si>
  <si>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</si>
  <si>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</si>
  <si>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</si>
  <si>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</si>
  <si>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</si>
  <si>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</si>
  <si>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</si>
  <si>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</si>
  <si>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</si>
  <si>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</si>
  <si>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</si>
  <si>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</si>
  <si>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</si>
  <si>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</si>
  <si>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</si>
  <si>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</si>
  <si>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</si>
  <si>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</si>
  <si>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</si>
  <si>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</si>
  <si>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</si>
  <si>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</si>
  <si>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</si>
  <si>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</si>
  <si>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</si>
  <si>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</si>
  <si>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</si>
  <si>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</si>
  <si>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</si>
  <si>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</si>
  <si>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</si>
  <si>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</si>
  <si>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</si>
  <si>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</si>
  <si>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</si>
  <si>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</si>
  <si>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</si>
  <si>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</si>
  <si>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</si>
  <si>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</si>
  <si>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</si>
  <si>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</si>
  <si>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</si>
  <si>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</si>
  <si>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</si>
  <si>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</si>
  <si>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</si>
  <si>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</si>
  <si>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</si>
  <si>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</si>
  <si>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</si>
  <si>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</si>
  <si>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</si>
  <si>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</si>
  <si>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</si>
  <si>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</si>
  <si>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</si>
  <si>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</si>
  <si>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</si>
  <si>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</si>
  <si>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</si>
  <si>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</si>
  <si>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</si>
  <si>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</si>
  <si>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</si>
  <si>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</si>
  <si>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</si>
  <si>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</si>
  <si>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</si>
  <si>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</si>
  <si>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</si>
  <si>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</si>
  <si>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</si>
  <si>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</si>
  <si>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</si>
  <si>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</si>
  <si>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</si>
  <si>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</si>
  <si>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</si>
  <si>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</si>
  <si>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</si>
  <si>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</si>
  <si>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</si>
  <si>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</si>
  <si>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</si>
  <si>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</si>
  <si>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</si>
  <si>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</si>
  <si>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</si>
  <si>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</si>
  <si>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</si>
  <si>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</si>
  <si>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</si>
  <si>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</si>
  <si>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</si>
  <si>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</si>
  <si>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</si>
  <si>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</si>
  <si>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</si>
  <si>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</si>
  <si>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</si>
  <si>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</si>
  <si>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</si>
  <si>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</si>
  <si>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</si>
  <si>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</si>
  <si>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</si>
  <si>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</si>
  <si>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</si>
  <si>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</si>
  <si>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</si>
  <si>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</si>
  <si>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</si>
  <si>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</si>
  <si>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</si>
  <si>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</si>
  <si>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</si>
  <si>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</si>
  <si>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</si>
  <si>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</si>
  <si>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</si>
  <si>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</si>
  <si>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</si>
  <si>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</si>
  <si>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</si>
  <si>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</si>
  <si>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</si>
  <si>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</si>
  <si>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</si>
  <si>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</si>
  <si>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</si>
  <si>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</si>
  <si>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</si>
  <si>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</si>
  <si>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</si>
  <si>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</si>
  <si>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</si>
  <si>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</si>
  <si>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</si>
  <si>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</si>
  <si>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</si>
  <si>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</si>
  <si>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</si>
  <si>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</si>
  <si>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</si>
  <si>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</si>
  <si>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</si>
  <si>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</si>
  <si>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</si>
  <si>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</si>
  <si>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</si>
  <si>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</si>
  <si>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</si>
  <si>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</si>
  <si>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</si>
  <si>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</si>
  <si>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</si>
  <si>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</si>
  <si>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</si>
  <si>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</si>
  <si>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</si>
  <si>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</si>
  <si>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</si>
  <si>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</si>
  <si>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</si>
  <si>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</si>
  <si>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</si>
  <si>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</si>
  <si>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</si>
  <si>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</si>
  <si>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</si>
  <si>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</si>
  <si>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</si>
  <si>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</si>
  <si>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</si>
  <si>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</si>
  <si>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</si>
  <si>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</si>
  <si>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</si>
  <si>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</si>
  <si>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</si>
  <si>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</si>
  <si>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</si>
  <si>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</si>
  <si>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</si>
  <si>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</si>
  <si>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</si>
  <si>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</si>
  <si>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</si>
  <si>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</si>
  <si>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</si>
  <si>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</si>
  <si>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</si>
  <si>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</si>
  <si>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</si>
  <si>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</si>
  <si>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</si>
  <si>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</si>
  <si>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</si>
  <si>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</si>
  <si>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</si>
  <si>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</si>
  <si>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</si>
  <si>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</si>
  <si>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</si>
  <si>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</si>
  <si>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</si>
  <si>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</si>
  <si>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</si>
  <si>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</si>
  <si>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</si>
  <si>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</si>
  <si>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</si>
  <si>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</si>
  <si>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</si>
  <si>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</si>
  <si>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</si>
  <si>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</si>
  <si>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</si>
  <si>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</si>
  <si>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</si>
  <si>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</si>
  <si>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</si>
  <si>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</si>
  <si>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</si>
  <si>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</si>
  <si>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</si>
  <si>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</si>
  <si>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</si>
  <si>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</si>
  <si>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</si>
  <si>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</si>
  <si>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</si>
  <si>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</si>
  <si>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</si>
  <si>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</si>
  <si>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</si>
  <si>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</si>
  <si>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</si>
  <si>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</si>
  <si>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</si>
  <si>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</si>
  <si>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</si>
  <si>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</si>
  <si>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</si>
  <si>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</si>
  <si>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</si>
  <si>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</si>
  <si>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</si>
  <si>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</si>
  <si>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</si>
  <si>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</si>
  <si>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</si>
  <si>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</si>
  <si>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</si>
  <si>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</si>
  <si>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</si>
  <si>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</si>
  <si>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</si>
  <si>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</si>
  <si>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</si>
  <si>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</si>
  <si>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</si>
  <si>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</si>
  <si>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</si>
  <si>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</si>
  <si>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</si>
  <si>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</si>
  <si>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</si>
  <si>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</si>
  <si>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</si>
  <si>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</si>
  <si>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</si>
  <si>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</si>
  <si>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</si>
  <si>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</si>
  <si>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</si>
  <si>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</si>
  <si>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</si>
  <si>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</si>
  <si>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</si>
  <si>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</si>
  <si>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</si>
  <si>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</si>
  <si>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</si>
  <si>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</si>
  <si>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</si>
  <si>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</si>
  <si>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</si>
  <si>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</si>
  <si>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</si>
  <si>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</si>
  <si>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</si>
  <si>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</si>
  <si>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</si>
  <si>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</si>
  <si>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</si>
  <si>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</si>
  <si>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</si>
  <si>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</si>
  <si>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</si>
  <si>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</si>
  <si>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</si>
  <si>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</si>
  <si>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</si>
  <si>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</si>
  <si>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</si>
  <si>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</si>
  <si>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</si>
  <si>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</si>
  <si>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</si>
  <si>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</si>
  <si>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</si>
  <si>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</si>
  <si>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</si>
  <si>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</si>
  <si>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</si>
  <si>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</si>
  <si>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</si>
  <si>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</si>
  <si>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</si>
  <si>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</si>
  <si>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</si>
  <si>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</si>
  <si>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</si>
  <si>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</si>
  <si>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</si>
  <si>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</si>
  <si>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</si>
  <si>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</si>
  <si>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</si>
  <si>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</si>
  <si>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</si>
  <si>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</si>
  <si>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</si>
  <si>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</si>
  <si>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</si>
  <si>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</si>
  <si>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</si>
  <si>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</si>
  <si>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</si>
  <si>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</si>
  <si>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</si>
  <si>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</si>
  <si>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</si>
  <si>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</si>
  <si>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</si>
  <si>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</si>
  <si>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</si>
  <si>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</si>
  <si>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</si>
  <si>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</si>
  <si>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</si>
  <si>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</si>
  <si>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</si>
  <si>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</si>
  <si>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</si>
  <si>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</si>
  <si>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</si>
  <si>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</si>
  <si>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</si>
  <si>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</si>
  <si>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</si>
  <si>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</si>
  <si>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</si>
  <si>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</si>
  <si>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</si>
  <si>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</si>
  <si>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</si>
  <si>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</si>
  <si>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</si>
  <si>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</si>
  <si>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</si>
  <si>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</si>
  <si>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</si>
  <si>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</si>
  <si>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</si>
  <si>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</si>
  <si>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</si>
  <si>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</si>
  <si>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</si>
  <si>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</si>
  <si>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</si>
  <si>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</si>
  <si>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</si>
  <si>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</si>
  <si>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</si>
  <si>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</si>
  <si>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</si>
  <si>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</si>
  <si>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</si>
  <si>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</si>
  <si>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</si>
  <si>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</si>
  <si>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</si>
  <si>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</si>
  <si>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</si>
  <si>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</si>
  <si>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</si>
  <si>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</si>
  <si>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</si>
  <si>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</si>
  <si>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</si>
  <si>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</si>
  <si>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</si>
  <si>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</si>
  <si>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</si>
  <si>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</si>
  <si>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</si>
  <si>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</si>
  <si>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</si>
  <si>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</si>
  <si>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</si>
  <si>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</si>
  <si>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</si>
  <si>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</si>
  <si>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</si>
  <si>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</si>
  <si>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</si>
  <si>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</si>
  <si>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</si>
  <si>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</si>
  <si>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</si>
  <si>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</si>
  <si>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</si>
  <si>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</si>
  <si>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</si>
  <si>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</si>
  <si>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</si>
  <si>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</si>
  <si>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</si>
  <si>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</si>
  <si>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</si>
  <si>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</si>
  <si>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</si>
  <si>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</si>
  <si>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</si>
  <si>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</si>
  <si>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</si>
  <si>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</si>
  <si>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</si>
  <si>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</si>
  <si>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</si>
  <si>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</si>
  <si>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</si>
  <si>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</si>
  <si>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</si>
  <si>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</si>
  <si>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</si>
  <si>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</si>
  <si>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</si>
  <si>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</si>
  <si>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</si>
  <si>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</si>
  <si>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</si>
  <si>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</si>
  <si>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</si>
  <si>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</si>
  <si>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</si>
  <si>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</si>
  <si>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</si>
  <si>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</si>
  <si>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</si>
  <si>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</si>
  <si>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</si>
  <si>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</si>
  <si>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</si>
  <si>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</si>
  <si>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</si>
  <si>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</si>
  <si>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</si>
  <si>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</si>
  <si>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</si>
  <si>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</si>
  <si>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</si>
  <si>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</si>
  <si>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</si>
  <si>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</si>
  <si>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</si>
  <si>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</si>
  <si>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</si>
  <si>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</si>
  <si>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</si>
  <si>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</si>
  <si>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</si>
  <si>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</si>
  <si>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</si>
  <si>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</si>
  <si>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</si>
  <si>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</si>
  <si>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</si>
  <si>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</si>
  <si>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</si>
  <si>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</si>
  <si>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</si>
  <si>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</si>
  <si>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</si>
  <si>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</si>
  <si>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</si>
  <si>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</si>
  <si>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</si>
  <si>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</si>
  <si>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</si>
  <si>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</si>
  <si>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</si>
  <si>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</si>
  <si>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</si>
  <si>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</si>
  <si>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</si>
  <si>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</si>
  <si>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</si>
  <si>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</si>
  <si>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</si>
  <si>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</si>
  <si>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</si>
  <si>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</si>
  <si>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</si>
  <si>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</si>
  <si>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</si>
  <si>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</si>
  <si>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</si>
  <si>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</si>
  <si>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</si>
  <si>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</si>
  <si>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</si>
  <si>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</si>
  <si>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</si>
  <si>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</si>
  <si>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</si>
  <si>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</si>
  <si>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</si>
  <si>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</si>
  <si>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</si>
  <si>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</si>
  <si>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</si>
  <si>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</si>
  <si>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</si>
  <si>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</si>
  <si>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</si>
  <si>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</si>
  <si>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</si>
  <si>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</si>
  <si>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</si>
  <si>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</si>
  <si>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</si>
  <si>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</si>
  <si>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</si>
  <si>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</si>
  <si>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</si>
  <si>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</si>
  <si>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</si>
  <si>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</si>
  <si>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</si>
  <si>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</si>
  <si>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</si>
  <si>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</si>
  <si>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</si>
  <si>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</si>
  <si>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</si>
  <si>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</si>
  <si>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</si>
  <si>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</si>
  <si>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</si>
  <si>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</si>
  <si>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</si>
  <si>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</si>
  <si>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</si>
  <si>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</si>
  <si>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</si>
  <si>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</si>
  <si>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</si>
  <si>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</si>
  <si>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</si>
  <si>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</si>
  <si>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</si>
  <si>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</si>
  <si>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</si>
  <si>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</si>
  <si>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</si>
  <si>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</si>
  <si>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</si>
  <si>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</si>
  <si>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</si>
  <si>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</si>
  <si>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</si>
  <si>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</si>
  <si>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</si>
  <si>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</si>
  <si>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</si>
  <si>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</si>
  <si>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</si>
  <si>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</si>
  <si>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</si>
  <si>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</si>
  <si>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</si>
  <si>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</si>
  <si>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</si>
  <si>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</si>
  <si>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</si>
  <si>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</si>
  <si>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</si>
  <si>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</si>
  <si>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</si>
  <si>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</si>
  <si>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</si>
  <si>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</si>
  <si>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</si>
  <si>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</si>
  <si>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</si>
  <si>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</si>
  <si>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</si>
  <si>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</si>
  <si>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</si>
  <si>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</si>
  <si>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</si>
  <si>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</si>
  <si>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</si>
  <si>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</si>
  <si>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</si>
  <si>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</si>
  <si>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</si>
  <si>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</si>
  <si>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</si>
  <si>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</si>
  <si>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</si>
  <si>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</si>
  <si>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</si>
  <si>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</si>
  <si>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</si>
  <si>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</si>
  <si>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</si>
  <si>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</si>
  <si>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</si>
  <si>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</si>
  <si>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</si>
  <si>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</si>
  <si>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</si>
  <si>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</si>
  <si>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</si>
  <si>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</si>
  <si>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</si>
  <si>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</si>
  <si>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</si>
  <si>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</si>
  <si>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</si>
  <si>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</si>
  <si>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</si>
  <si>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</si>
  <si>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</si>
  <si>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</si>
  <si>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</si>
  <si>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</si>
  <si>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</si>
  <si>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</si>
  <si>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</si>
  <si>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</si>
  <si>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</si>
  <si>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</si>
  <si>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</si>
  <si>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</si>
  <si>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</si>
  <si>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</si>
  <si>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</si>
  <si>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</si>
  <si>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</si>
  <si>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</si>
  <si>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</si>
  <si>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</si>
  <si>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</si>
  <si>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</si>
  <si>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</si>
  <si>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</si>
  <si>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</si>
  <si>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</si>
  <si>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</si>
  <si>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</si>
  <si>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</si>
  <si>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</si>
  <si>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</si>
  <si>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</si>
  <si>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</si>
  <si>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</si>
  <si>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</si>
  <si>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</si>
  <si>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</si>
  <si>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</si>
  <si>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</si>
  <si>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</si>
  <si>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</si>
  <si>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</si>
  <si>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</si>
  <si>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</si>
  <si>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</si>
  <si>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</si>
  <si>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</si>
  <si>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</si>
  <si>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</si>
  <si>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</si>
  <si>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</si>
  <si>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</si>
  <si>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</si>
  <si>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</si>
  <si>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</si>
  <si>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</si>
  <si>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</si>
  <si>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</si>
  <si>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</si>
  <si>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</si>
  <si>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</si>
  <si>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</si>
  <si>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</si>
  <si>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</si>
  <si>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</si>
  <si>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</si>
  <si>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</si>
  <si>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</si>
  <si>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</si>
  <si>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</si>
  <si>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</si>
  <si>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</si>
  <si>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</si>
  <si>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</si>
  <si>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</si>
  <si>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</si>
  <si>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</si>
  <si>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</si>
  <si>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</si>
  <si>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</si>
  <si>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</si>
  <si>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</si>
  <si>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</si>
  <si>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</si>
  <si>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</si>
  <si>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</si>
  <si>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</si>
  <si>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</si>
  <si>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</si>
  <si>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</si>
  <si>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</si>
  <si>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</si>
  <si>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</si>
  <si>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</si>
  <si>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</si>
  <si>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</si>
  <si>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</si>
  <si>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</si>
  <si>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</si>
  <si>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</si>
  <si>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</si>
  <si>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</si>
  <si>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</si>
  <si>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</si>
  <si>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</si>
  <si>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</si>
  <si>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</si>
  <si>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</si>
  <si>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</si>
  <si>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</si>
  <si>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</si>
  <si>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</si>
  <si>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</si>
  <si>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</si>
  <si>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</si>
  <si>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</si>
  <si>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</si>
  <si>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</si>
  <si>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</si>
  <si>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</si>
  <si>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</si>
  <si>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</si>
  <si>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</si>
  <si>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</si>
  <si>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</si>
  <si>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</si>
  <si>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</si>
  <si>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</si>
  <si>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</si>
  <si>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</si>
  <si>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</si>
  <si>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</si>
  <si>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</si>
  <si>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</si>
  <si>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</si>
  <si>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</si>
  <si>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</si>
  <si>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</si>
  <si>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</si>
  <si>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</si>
  <si>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</si>
  <si>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</si>
  <si>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</si>
  <si>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</si>
  <si>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</si>
  <si>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</si>
  <si>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</si>
  <si>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</si>
  <si>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</si>
  <si>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</si>
  <si>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</si>
  <si>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</si>
  <si>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</si>
  <si>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</si>
  <si>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</si>
  <si>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</si>
  <si>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</si>
  <si>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</si>
  <si>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</si>
  <si>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</si>
  <si>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</si>
  <si>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</si>
  <si>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</si>
  <si>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</si>
  <si>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</si>
  <si>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</si>
  <si>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</si>
  <si>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</si>
  <si>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</si>
  <si>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</si>
  <si>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</si>
  <si>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</si>
  <si>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</si>
  <si>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</si>
  <si>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</si>
  <si>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</si>
  <si>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</si>
  <si>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</si>
  <si>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</si>
  <si>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</si>
  <si>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</si>
  <si>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</si>
  <si>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</si>
  <si>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</si>
  <si>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</si>
  <si>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</si>
  <si>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</si>
  <si>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</si>
  <si>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</si>
  <si>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</si>
  <si>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</si>
  <si>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</si>
  <si>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</si>
  <si>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</si>
  <si>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</si>
  <si>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</si>
  <si>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</si>
  <si>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</si>
  <si>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</si>
  <si>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</si>
  <si>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</si>
  <si>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</si>
  <si>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</si>
  <si>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</si>
  <si>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</si>
  <si>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</si>
  <si>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</si>
  <si>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</si>
  <si>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</si>
  <si>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</si>
  <si>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</si>
  <si>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</si>
  <si>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</si>
  <si>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</si>
  <si>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</si>
  <si>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</si>
  <si>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</si>
  <si>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</si>
  <si>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</si>
  <si>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</si>
  <si>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</si>
  <si>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</si>
  <si>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</si>
  <si>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</si>
  <si>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</si>
  <si>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</si>
  <si>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</si>
  <si>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</si>
  <si>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</si>
  <si>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</si>
  <si>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</si>
  <si>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</si>
  <si>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</si>
  <si>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</si>
  <si>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</si>
  <si>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</si>
  <si>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</si>
  <si>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</si>
  <si>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</si>
  <si>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</si>
  <si>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</si>
  <si>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</si>
  <si>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</si>
  <si>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</si>
  <si>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</si>
  <si>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</si>
  <si>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</si>
  <si>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</si>
  <si>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</si>
  <si>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</si>
  <si>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</si>
  <si>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</si>
  <si>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</si>
  <si>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</si>
  <si>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</si>
  <si>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</si>
  <si>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</si>
  <si>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</si>
  <si>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</si>
  <si>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</si>
  <si>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</si>
  <si>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</si>
  <si>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</si>
  <si>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</si>
  <si>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</si>
  <si>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</si>
  <si>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</si>
  <si>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</si>
  <si>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</si>
  <si>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</si>
  <si>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</si>
  <si>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</si>
  <si>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</si>
  <si>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</si>
  <si>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</si>
  <si>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</si>
  <si>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</si>
  <si>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</si>
  <si>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</si>
  <si>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</si>
  <si>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</si>
  <si>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</si>
  <si>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</si>
  <si>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</si>
  <si>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</si>
  <si>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</si>
  <si>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</si>
  <si>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</si>
  <si>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</si>
  <si>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</si>
  <si>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</si>
  <si>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</si>
  <si>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</si>
  <si>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</si>
  <si>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</si>
  <si>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</si>
  <si>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</si>
  <si>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</si>
  <si>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</si>
  <si>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</si>
  <si>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</si>
  <si>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</si>
  <si>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</si>
  <si>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</si>
  <si>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</si>
  <si>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</si>
  <si>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</si>
  <si>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</si>
  <si>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</si>
  <si>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</si>
  <si>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</si>
  <si>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</si>
  <si>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</si>
  <si>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</si>
  <si>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</si>
  <si>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</si>
  <si>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</si>
  <si>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</si>
  <si>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</si>
  <si>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</si>
  <si>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</si>
  <si>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</si>
  <si>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</si>
  <si>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</si>
  <si>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</si>
  <si>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</si>
  <si>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</si>
  <si>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</si>
  <si>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</si>
  <si>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</si>
  <si>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</si>
  <si>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</si>
  <si>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</si>
  <si>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</si>
  <si>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</si>
  <si>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</si>
  <si>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</si>
  <si>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</si>
  <si>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</si>
  <si>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</si>
  <si>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</si>
  <si>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</si>
  <si>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</si>
  <si>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</si>
  <si>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</si>
  <si>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</si>
  <si>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</si>
  <si>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</si>
  <si>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</si>
  <si>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</si>
  <si>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</si>
  <si>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</si>
  <si>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</si>
  <si>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</si>
  <si>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</si>
  <si>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</si>
  <si>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</si>
  <si>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</si>
  <si>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</si>
  <si>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</si>
  <si>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</si>
  <si>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</si>
  <si>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</si>
  <si>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</si>
  <si>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</si>
  <si>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</si>
  <si>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</si>
  <si>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</si>
  <si>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</si>
  <si>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</si>
  <si>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</si>
  <si>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</si>
  <si>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</si>
  <si>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</si>
  <si>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</si>
  <si>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</si>
  <si>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</si>
  <si>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</si>
  <si>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</si>
  <si>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</si>
  <si>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</si>
  <si>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</si>
  <si>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</si>
  <si>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</si>
  <si>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</si>
  <si>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</si>
  <si>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</si>
  <si>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</si>
  <si>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</si>
  <si>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</si>
  <si>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</si>
  <si>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</si>
  <si>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</si>
  <si>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</si>
  <si>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</si>
  <si>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</si>
  <si>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</si>
  <si>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</si>
  <si>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</si>
  <si>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</si>
  <si>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</si>
  <si>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</si>
  <si>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</si>
  <si>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</si>
  <si>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</si>
  <si>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</si>
  <si>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</si>
  <si>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</si>
  <si>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</si>
  <si>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</si>
  <si>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</si>
  <si>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</si>
  <si>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</si>
  <si>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</si>
  <si>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</si>
  <si>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</si>
  <si>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</si>
  <si>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</si>
  <si>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</si>
  <si>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</si>
  <si>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</si>
  <si>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</si>
  <si>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</si>
  <si>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</si>
  <si>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</si>
  <si>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</si>
  <si>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</si>
  <si>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</si>
  <si>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</si>
  <si>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</si>
  <si>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</si>
  <si>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</si>
  <si>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</si>
  <si>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</si>
  <si>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</si>
  <si>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</si>
  <si>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</si>
  <si>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</si>
  <si>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</si>
  <si>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</si>
  <si>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</si>
  <si>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</si>
  <si>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</si>
  <si>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</si>
  <si>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</si>
  <si>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</si>
  <si>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</si>
  <si>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</si>
  <si>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</si>
  <si>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</si>
  <si>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</si>
  <si>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</si>
  <si>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</si>
  <si>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</si>
  <si>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</si>
  <si>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</si>
  <si>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</si>
  <si>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</si>
  <si>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</si>
  <si>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</si>
  <si>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</si>
  <si>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</si>
  <si>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</si>
  <si>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</si>
  <si>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</si>
  <si>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</si>
  <si>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</si>
  <si>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</si>
  <si>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</si>
  <si>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</si>
  <si>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</si>
  <si>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</si>
  <si>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</si>
  <si>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</si>
  <si>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</si>
  <si>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</si>
  <si>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</si>
  <si>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</si>
  <si>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</si>
  <si>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</si>
  <si>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</si>
  <si>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</si>
  <si>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</si>
  <si>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</si>
  <si>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</si>
  <si>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</si>
  <si>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</si>
  <si>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</si>
  <si>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</si>
  <si>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</si>
  <si>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</si>
  <si>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</si>
  <si>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</si>
  <si>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</si>
  <si>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</si>
  <si>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</si>
  <si>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</si>
  <si>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</si>
  <si>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</si>
  <si>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</si>
  <si>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</si>
  <si>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</si>
  <si>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</si>
  <si>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</si>
  <si>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</si>
  <si>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</si>
  <si>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</si>
  <si>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</si>
  <si>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</si>
  <si>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</si>
  <si>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</si>
  <si>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</si>
  <si>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</si>
  <si>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</si>
  <si>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</si>
  <si>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</si>
  <si>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</si>
  <si>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</si>
  <si>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</si>
  <si>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</si>
  <si>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</si>
  <si>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</si>
  <si>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</si>
  <si>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</si>
  <si>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</si>
  <si>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</si>
  <si>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</si>
  <si>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</si>
  <si>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</si>
  <si>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</si>
  <si>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</si>
  <si>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</si>
  <si>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</si>
  <si>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</si>
  <si>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</si>
  <si>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</si>
  <si>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</si>
  <si>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</si>
  <si>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</si>
  <si>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</si>
  <si>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</si>
  <si>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</si>
  <si>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</si>
  <si>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</si>
  <si>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</si>
  <si>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</si>
  <si>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</si>
  <si>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</si>
  <si>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</si>
  <si>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</si>
  <si>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</si>
  <si>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</si>
  <si>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</si>
  <si>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</si>
  <si>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</si>
  <si>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</si>
  <si>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</si>
  <si>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</si>
  <si>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</si>
  <si>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</si>
  <si>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</si>
  <si>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</si>
  <si>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</si>
  <si>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</si>
  <si>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</si>
  <si>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</si>
  <si>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</si>
  <si>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</si>
  <si>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</si>
  <si>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</si>
  <si>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</si>
  <si>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</si>
  <si>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</si>
  <si>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</si>
  <si>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</si>
  <si>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</si>
  <si>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</si>
  <si>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</si>
  <si>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</si>
  <si>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</si>
  <si>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</si>
  <si>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</si>
  <si>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</si>
  <si>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</si>
  <si>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</si>
  <si>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</si>
  <si>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</si>
  <si>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</si>
  <si>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</si>
  <si>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</si>
  <si>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</si>
  <si>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</si>
  <si>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</si>
  <si>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</si>
  <si>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</si>
  <si>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</si>
  <si>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</si>
  <si>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</si>
  <si>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</si>
  <si>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</si>
  <si>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</si>
  <si>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</si>
  <si>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</si>
  <si>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</si>
  <si>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</si>
  <si>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</si>
  <si>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</si>
  <si>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</si>
  <si>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</si>
  <si>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</si>
  <si>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</si>
  <si>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</si>
  <si>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</si>
  <si>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</si>
  <si>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</si>
  <si>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</si>
  <si>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</si>
  <si>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</si>
  <si>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</si>
  <si>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</si>
  <si>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</si>
  <si>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</si>
  <si>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</si>
  <si>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</si>
  <si>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</si>
  <si>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</si>
  <si>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</si>
  <si>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</si>
  <si>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</si>
  <si>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</si>
  <si>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</si>
  <si>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</si>
  <si>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</si>
  <si>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</si>
  <si>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</si>
  <si>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</si>
  <si>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</si>
  <si>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</si>
  <si>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</si>
  <si>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</si>
  <si>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</si>
  <si>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</si>
  <si>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</si>
  <si>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</si>
  <si>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</si>
  <si>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</si>
  <si>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</si>
  <si>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</si>
  <si>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</si>
  <si>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</si>
  <si>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</si>
  <si>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</si>
  <si>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</si>
  <si>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</si>
  <si>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</si>
  <si>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</si>
  <si>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</si>
  <si>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</si>
  <si>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</si>
  <si>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</si>
  <si>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</si>
  <si>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</si>
  <si>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</si>
  <si>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</si>
  <si>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</si>
  <si>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</si>
  <si>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</si>
  <si>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</si>
  <si>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</si>
  <si>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</si>
  <si>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</si>
  <si>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</si>
  <si>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</si>
  <si>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</si>
  <si>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</si>
  <si>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</si>
  <si>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</si>
  <si>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</si>
  <si>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</si>
  <si>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</si>
  <si>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</si>
  <si>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</si>
  <si>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</si>
  <si>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</si>
  <si>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</si>
  <si>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</si>
  <si>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</si>
  <si>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</si>
  <si>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</si>
  <si>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</si>
  <si>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</si>
  <si>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</si>
  <si>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</si>
  <si>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</si>
  <si>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</si>
  <si>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</si>
  <si>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</si>
  <si>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</si>
  <si>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</si>
  <si>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</si>
  <si>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</si>
  <si>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</si>
  <si>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</si>
  <si>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</si>
  <si>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</si>
  <si>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</si>
  <si>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</si>
  <si>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</si>
  <si>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</si>
  <si>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</si>
  <si>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</si>
  <si>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</si>
  <si>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</si>
  <si>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</si>
  <si>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</si>
  <si>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</si>
  <si>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</si>
  <si>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</si>
  <si>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</si>
  <si>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</si>
  <si>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</si>
  <si>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</si>
  <si>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</si>
  <si>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</si>
  <si>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</si>
  <si>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</si>
  <si>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</si>
  <si>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</si>
  <si>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</si>
  <si>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</si>
  <si>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</si>
  <si>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</si>
  <si>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</si>
  <si>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</si>
  <si>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</si>
  <si>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</si>
  <si>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</si>
  <si>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</si>
  <si>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</si>
  <si>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</si>
  <si>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</si>
  <si>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</si>
  <si>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</si>
  <si>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</si>
  <si>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</si>
  <si>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</si>
  <si>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</si>
  <si>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</si>
  <si>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</si>
  <si>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</si>
  <si>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</si>
  <si>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</si>
  <si>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</si>
  <si>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</si>
  <si>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</si>
  <si>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</si>
  <si>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</si>
  <si>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</si>
  <si>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</si>
  <si>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</si>
  <si>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</si>
  <si>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</si>
  <si>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</si>
  <si>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</si>
  <si>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</si>
  <si>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</si>
  <si>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</si>
  <si>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</si>
  <si>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</si>
  <si>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</si>
  <si>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</si>
  <si>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</si>
  <si>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</si>
  <si>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</si>
  <si>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</si>
  <si>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</si>
  <si>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</si>
  <si>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</si>
  <si>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</si>
  <si>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</si>
  <si>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</si>
  <si>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</si>
  <si>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</si>
  <si>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</si>
  <si>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</si>
  <si>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</si>
  <si>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</si>
  <si>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</si>
  <si>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</si>
  <si>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</si>
  <si>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</si>
  <si>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</si>
  <si>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</si>
  <si>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</si>
  <si>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</si>
  <si>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</si>
  <si>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</si>
  <si>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</si>
  <si>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</si>
  <si>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</si>
  <si>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</si>
  <si>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</si>
  <si>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</si>
  <si>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</si>
  <si>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</si>
  <si>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</si>
  <si>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</si>
  <si>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</si>
  <si>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</si>
  <si>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</si>
  <si>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</si>
  <si>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</si>
  <si>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</si>
  <si>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</si>
  <si>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</si>
  <si>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</si>
  <si>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</si>
  <si>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</si>
  <si>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</si>
  <si>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</si>
  <si>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</si>
  <si>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</si>
  <si>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</si>
  <si>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</si>
  <si>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</si>
  <si>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</si>
  <si>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</si>
  <si>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</si>
  <si>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</si>
  <si>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</si>
  <si>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</si>
  <si>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</si>
  <si>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</si>
  <si>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</si>
  <si>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</si>
  <si>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</si>
  <si>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</si>
  <si>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</si>
  <si>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</si>
  <si>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</si>
  <si>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</si>
  <si>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</si>
  <si>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</si>
  <si>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</si>
  <si>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</si>
  <si>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</si>
  <si>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</si>
  <si>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</si>
  <si>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</si>
  <si>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</si>
  <si>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</si>
  <si>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</si>
  <si>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</si>
  <si>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</si>
  <si>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</si>
  <si>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</si>
  <si>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</si>
  <si>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</si>
  <si>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</si>
  <si>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</si>
  <si>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</si>
  <si>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</si>
  <si>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</si>
  <si>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</si>
  <si>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</si>
  <si>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</si>
  <si>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</si>
  <si>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</si>
  <si>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</si>
  <si>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</si>
  <si>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</si>
  <si>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</si>
  <si>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</si>
  <si>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</si>
  <si>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</si>
  <si>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</si>
  <si>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</si>
  <si>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</si>
  <si>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</si>
  <si>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</si>
  <si>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</si>
  <si>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</si>
  <si>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</si>
  <si>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</si>
  <si>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</si>
  <si>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</si>
  <si>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</si>
  <si>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</si>
  <si>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</si>
  <si>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</si>
  <si>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</si>
  <si>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</si>
  <si>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</si>
  <si>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</si>
  <si>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</si>
  <si>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</si>
  <si>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</si>
  <si>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</si>
  <si>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</si>
  <si>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</si>
  <si>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</si>
  <si>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</si>
  <si>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</si>
  <si>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</si>
  <si>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</si>
  <si>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</si>
  <si>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</si>
  <si>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</si>
  <si>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</si>
  <si>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</si>
  <si>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</si>
  <si>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</si>
  <si>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</si>
  <si>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</si>
  <si>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</si>
  <si>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</si>
  <si>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</si>
  <si>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</si>
  <si>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</si>
  <si>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</si>
  <si>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</si>
  <si>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</si>
  <si>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</si>
  <si>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</si>
  <si>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</si>
  <si>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</si>
  <si>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</si>
  <si>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</si>
  <si>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</si>
  <si>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</si>
  <si>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</si>
  <si>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</si>
  <si>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</si>
  <si>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</si>
  <si>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</si>
  <si>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</si>
  <si>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</si>
  <si>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</si>
  <si>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</si>
  <si>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</si>
  <si>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</si>
  <si>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</si>
  <si>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</si>
  <si>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</si>
  <si>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</si>
  <si>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</si>
  <si>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</si>
  <si>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</si>
  <si>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</si>
  <si>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</si>
  <si>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</si>
  <si>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</si>
  <si>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</si>
  <si>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</si>
  <si>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</si>
  <si>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</si>
  <si>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</si>
  <si>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</si>
  <si>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</si>
  <si>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</si>
  <si>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</si>
  <si>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</si>
  <si>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</si>
  <si>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</si>
  <si>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</si>
  <si>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</si>
  <si>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</si>
  <si>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</si>
  <si>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</si>
  <si>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</si>
  <si>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</si>
  <si>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</si>
  <si>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</si>
  <si>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</si>
  <si>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</si>
  <si>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</si>
  <si>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</si>
  <si>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</si>
  <si>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</si>
  <si>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</si>
  <si>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</si>
  <si>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</si>
  <si>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</si>
  <si>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</si>
  <si>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</si>
  <si>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</si>
  <si>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</si>
  <si>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</si>
  <si>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</si>
  <si>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</si>
  <si>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</si>
  <si>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</si>
  <si>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</si>
  <si>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</si>
  <si>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</si>
  <si>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</si>
  <si>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</si>
  <si>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</si>
  <si>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</si>
  <si>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</si>
  <si>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</si>
  <si>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</si>
  <si>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</si>
  <si>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</si>
  <si>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</si>
  <si>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</si>
  <si>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</si>
  <si>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</si>
  <si>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</si>
  <si>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</si>
  <si>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</si>
  <si>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</si>
  <si>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</si>
  <si>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</si>
  <si>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</si>
  <si>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</si>
  <si>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</si>
  <si>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</si>
  <si>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</si>
  <si>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</si>
  <si>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</si>
  <si>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</si>
  <si>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</si>
  <si>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</si>
  <si>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</si>
  <si>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</si>
  <si>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</si>
  <si>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</si>
  <si>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</si>
  <si>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</si>
  <si>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</si>
  <si>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</si>
  <si>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</si>
  <si>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</si>
  <si>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</si>
  <si>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</si>
  <si>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</si>
  <si>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</si>
  <si>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</si>
  <si>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</si>
  <si>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</si>
  <si>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</si>
  <si>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</si>
  <si>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</si>
  <si>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</si>
  <si>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</si>
  <si>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</si>
  <si>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</si>
  <si>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</si>
  <si>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</si>
  <si>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</si>
  <si>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</si>
  <si>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</si>
  <si>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</si>
  <si>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</si>
  <si>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</si>
  <si>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</si>
  <si>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</si>
  <si>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</si>
  <si>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</si>
  <si>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</si>
  <si>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</si>
  <si>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</si>
  <si>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</si>
  <si>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</si>
  <si>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</si>
  <si>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</si>
  <si>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</si>
  <si>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</si>
  <si>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</si>
  <si>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</si>
  <si>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</si>
  <si>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</si>
  <si>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</si>
  <si>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</si>
  <si>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</si>
  <si>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</si>
  <si>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</si>
  <si>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</si>
  <si>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</si>
  <si>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</si>
  <si>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</si>
  <si>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</si>
  <si>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</si>
  <si>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</si>
  <si>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</si>
  <si>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</si>
  <si>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</si>
  <si>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</si>
  <si>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</si>
  <si>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</si>
  <si>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</si>
  <si>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</si>
  <si>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</si>
  <si>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</si>
  <si>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</si>
  <si>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</si>
  <si>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</si>
  <si>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</si>
  <si>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</si>
  <si>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</si>
  <si>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</si>
  <si>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</si>
  <si>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</si>
  <si>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</si>
  <si>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</si>
  <si>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</si>
  <si>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</si>
  <si>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</si>
  <si>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</si>
  <si>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</si>
  <si>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</si>
  <si>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</si>
  <si>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</si>
  <si>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</si>
  <si>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</si>
  <si>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</si>
  <si>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</si>
  <si>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</si>
  <si>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</si>
  <si>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</si>
  <si>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</si>
  <si>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</si>
  <si>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</si>
  <si>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</si>
  <si>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</si>
  <si>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</si>
  <si>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</si>
  <si>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</si>
  <si>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</si>
  <si>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</si>
  <si>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</si>
  <si>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</si>
  <si>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</si>
  <si>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</si>
  <si>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</si>
  <si>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</si>
  <si>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</si>
  <si>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</si>
  <si>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</si>
  <si>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</si>
  <si>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</si>
  <si>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</si>
  <si>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</si>
  <si>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</si>
  <si>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</si>
  <si>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</si>
  <si>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</si>
  <si>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</si>
  <si>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</si>
  <si>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</si>
  <si>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</si>
  <si>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</si>
  <si>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</si>
  <si>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</si>
  <si>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</si>
  <si>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</si>
  <si>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</si>
  <si>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</si>
  <si>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</si>
  <si>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</si>
  <si>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</si>
  <si>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</si>
  <si>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</si>
  <si>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</si>
  <si>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</si>
  <si>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</si>
  <si>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</si>
  <si>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</si>
  <si>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</si>
  <si>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</si>
  <si>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</si>
  <si>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</si>
  <si>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</si>
  <si>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</si>
  <si>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</si>
  <si>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</si>
  <si>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</si>
  <si>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</si>
  <si>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</si>
  <si>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</si>
  <si>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</si>
  <si>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</si>
  <si>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</si>
  <si>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</si>
  <si>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</si>
  <si>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</si>
  <si>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</si>
  <si>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</si>
  <si>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</si>
  <si>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</si>
  <si>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</si>
  <si>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</si>
  <si>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</si>
  <si>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</si>
  <si>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</si>
  <si>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</si>
  <si>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</si>
  <si>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</si>
  <si>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</si>
  <si>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</si>
  <si>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</si>
  <si>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</si>
  <si>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</si>
  <si>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</si>
  <si>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</si>
  <si>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</si>
  <si>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</si>
  <si>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</si>
  <si>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</si>
  <si>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</si>
  <si>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</si>
  <si>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</si>
  <si>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</si>
  <si>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</si>
  <si>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</si>
  <si>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</si>
  <si>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</si>
  <si>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</si>
  <si>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</si>
  <si>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</si>
  <si>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</si>
  <si>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</si>
  <si>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</si>
  <si>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</si>
  <si>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</si>
  <si>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</si>
  <si>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</si>
  <si>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</si>
  <si>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</si>
  <si>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</si>
  <si>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</si>
  <si>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</si>
  <si>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</si>
  <si>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</si>
  <si>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</si>
  <si>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</si>
  <si>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</si>
  <si>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</si>
  <si>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</si>
  <si>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</si>
  <si>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</si>
  <si>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</si>
  <si>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</si>
  <si>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</si>
  <si>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</si>
  <si>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</si>
  <si>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</si>
  <si>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</si>
  <si>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</si>
  <si>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</si>
  <si>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</si>
  <si>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</si>
  <si>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</si>
  <si>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</si>
  <si>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</si>
  <si>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</si>
  <si>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</si>
  <si>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</si>
  <si>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</si>
  <si>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</si>
  <si>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</si>
  <si>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</si>
  <si>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</si>
  <si>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</si>
  <si>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</si>
  <si>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</si>
  <si>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</si>
  <si>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</si>
  <si>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</si>
  <si>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</si>
  <si>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</si>
  <si>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</si>
  <si>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</si>
  <si>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</si>
  <si>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</si>
  <si>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</si>
  <si>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</si>
  <si>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</si>
  <si>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</si>
  <si>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</si>
  <si>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</si>
  <si>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</si>
  <si>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</si>
  <si>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</si>
  <si>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</si>
  <si>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</si>
  <si>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</si>
  <si>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</si>
  <si>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</si>
  <si>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</si>
  <si>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</si>
  <si>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</si>
  <si>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</si>
  <si>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</si>
  <si>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</si>
  <si>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</si>
  <si>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</si>
  <si>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</si>
  <si>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</si>
  <si>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</si>
  <si>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</si>
  <si>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</si>
  <si>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</si>
  <si>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</si>
  <si>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</si>
  <si>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</si>
  <si>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</si>
  <si>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</si>
  <si>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</si>
  <si>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</si>
  <si>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</si>
  <si>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</si>
  <si>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</si>
  <si>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</si>
  <si>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</si>
  <si>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</si>
  <si>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</si>
  <si>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</si>
  <si>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</si>
  <si>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</si>
  <si>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</si>
  <si>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</si>
  <si>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</si>
  <si>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</si>
  <si>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</si>
  <si>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</si>
  <si>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</si>
  <si>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</si>
  <si>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</si>
  <si>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</si>
  <si>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</si>
  <si>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</si>
  <si>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</si>
  <si>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</si>
  <si>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</si>
  <si>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</si>
  <si>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</si>
  <si>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</si>
  <si>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</si>
  <si>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</si>
  <si>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</si>
  <si>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</si>
  <si>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</si>
  <si>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</si>
  <si>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</si>
  <si>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</si>
  <si>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</si>
  <si>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</si>
  <si>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</si>
  <si>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</si>
  <si>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</si>
  <si>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</si>
  <si>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</si>
  <si>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</si>
  <si>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</si>
  <si>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</si>
  <si>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</si>
  <si>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</si>
  <si>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</si>
  <si>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</si>
  <si>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</si>
  <si>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</si>
  <si>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</si>
  <si>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</si>
  <si>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</si>
  <si>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</si>
  <si>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</si>
  <si>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</si>
  <si>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</si>
  <si>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</si>
  <si>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</si>
  <si>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</si>
  <si>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</si>
  <si>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</si>
  <si>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</si>
  <si>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</si>
  <si>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</si>
  <si>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</si>
  <si>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</si>
  <si>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</si>
  <si>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</si>
  <si>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</si>
  <si>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</si>
  <si>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</si>
  <si>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</si>
  <si>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</si>
  <si>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</si>
  <si>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</si>
  <si>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</si>
  <si>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</si>
  <si>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</si>
  <si>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</si>
  <si>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</si>
  <si>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</si>
  <si>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</si>
  <si>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</si>
  <si>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</si>
  <si>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</si>
  <si>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</si>
  <si>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</si>
  <si>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</si>
  <si>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</si>
  <si>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</si>
  <si>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</si>
  <si>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</si>
  <si>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</si>
  <si>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</si>
  <si>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</si>
  <si>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</si>
  <si>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</si>
  <si>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</si>
  <si>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</si>
  <si>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</si>
  <si>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</si>
  <si>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</si>
  <si>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</si>
  <si>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</si>
  <si>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</si>
  <si>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</si>
  <si>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</si>
  <si>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</si>
  <si>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</si>
  <si>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</si>
  <si>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</si>
  <si>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</si>
  <si>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</si>
  <si>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</si>
  <si>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</si>
  <si>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</si>
  <si>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</si>
  <si>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</si>
  <si>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</si>
  <si>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</si>
  <si>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</si>
  <si>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</si>
  <si>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</si>
  <si>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</si>
  <si>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</si>
  <si>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</si>
  <si>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</si>
  <si>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</si>
  <si>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</si>
  <si>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</si>
  <si>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</si>
  <si>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</si>
  <si>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</si>
  <si>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</si>
  <si>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</si>
  <si>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</si>
  <si>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</si>
  <si>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</si>
  <si>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</si>
  <si>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</si>
  <si>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</si>
  <si>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</si>
  <si>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</si>
  <si>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</si>
  <si>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</si>
  <si>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</si>
  <si>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</si>
  <si>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</si>
  <si>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</si>
  <si>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</si>
  <si>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</si>
  <si>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</si>
  <si>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</si>
  <si>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</si>
  <si>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</si>
  <si>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</si>
  <si>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</si>
  <si>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</si>
  <si>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</si>
  <si>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</si>
  <si>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</si>
  <si>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</si>
  <si>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</si>
  <si>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</si>
  <si>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</si>
  <si>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</si>
  <si>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</si>
  <si>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</si>
  <si>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</si>
  <si>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</si>
  <si>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</si>
  <si>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</si>
  <si>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</si>
  <si>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</si>
  <si>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</si>
  <si>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</si>
  <si>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</si>
  <si>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</si>
  <si>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</si>
  <si>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</si>
  <si>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</si>
  <si>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</si>
  <si>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</si>
  <si>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</si>
  <si>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</si>
  <si>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</si>
  <si>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</si>
  <si>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</si>
  <si>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</si>
  <si>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</si>
  <si>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</si>
  <si>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</si>
  <si>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</si>
  <si>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</si>
  <si>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</si>
  <si>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</si>
  <si>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</si>
  <si>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</si>
  <si>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</si>
  <si>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</si>
  <si>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</si>
  <si>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</si>
  <si>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</si>
  <si>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</si>
  <si>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</si>
  <si>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</si>
  <si>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</si>
  <si>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</si>
  <si>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</si>
  <si>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</si>
  <si>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</si>
  <si>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</si>
  <si>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</si>
  <si>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</si>
  <si>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</si>
  <si>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</si>
  <si>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</si>
  <si>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</si>
  <si>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</si>
  <si>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</si>
  <si>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</si>
  <si>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</si>
  <si>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</si>
  <si>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</si>
  <si>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</si>
  <si>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</si>
  <si>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</si>
  <si>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</si>
  <si>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</si>
  <si>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</si>
  <si>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</si>
  <si>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</si>
  <si>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</si>
  <si>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</si>
  <si>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</si>
  <si>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</si>
  <si>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</si>
  <si>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</si>
  <si>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</si>
  <si>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</si>
  <si>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</si>
  <si>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</si>
  <si>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</si>
  <si>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</si>
  <si>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</si>
  <si>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</si>
  <si>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</si>
  <si>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</si>
  <si>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</si>
  <si>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</si>
  <si>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</si>
  <si>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</si>
  <si>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</si>
  <si>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</si>
  <si>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</si>
  <si>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</si>
  <si>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</si>
  <si>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</si>
  <si>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</si>
  <si>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</si>
  <si>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</si>
  <si>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</si>
  <si>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</si>
  <si>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</si>
  <si>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</si>
  <si>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</si>
  <si>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</si>
  <si>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</si>
  <si>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</si>
  <si>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</si>
  <si>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</si>
  <si>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</si>
  <si>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</si>
  <si>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</si>
  <si>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</si>
  <si>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</si>
  <si>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</si>
  <si>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</si>
  <si>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</si>
  <si>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</si>
  <si>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</si>
  <si>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</si>
  <si>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</si>
  <si>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</si>
  <si>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</si>
  <si>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</si>
  <si>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</si>
  <si>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</si>
  <si>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</si>
  <si>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</si>
  <si>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</si>
  <si>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</si>
  <si>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</si>
  <si>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</si>
  <si>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</si>
  <si>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</si>
  <si>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</si>
  <si>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</si>
  <si>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</si>
  <si>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</si>
  <si>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</si>
  <si>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</si>
  <si>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</si>
  <si>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</si>
  <si>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</si>
  <si>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</si>
  <si>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</si>
  <si>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</si>
  <si>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</si>
  <si>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</si>
  <si>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</si>
  <si>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</si>
  <si>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</si>
  <si>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</si>
  <si>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</si>
  <si>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</si>
  <si>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</si>
  <si>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</si>
  <si>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</si>
  <si>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</si>
  <si>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</si>
  <si>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</si>
  <si>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</si>
  <si>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</si>
  <si>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</si>
  <si>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</si>
  <si>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</si>
  <si>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</si>
  <si>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</si>
  <si>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</si>
  <si>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</si>
  <si>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</si>
  <si>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</si>
  <si>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</si>
  <si>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</si>
  <si>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</si>
  <si>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</si>
  <si>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</si>
  <si>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</si>
  <si>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</si>
  <si>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</si>
  <si>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</si>
  <si>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</si>
  <si>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</si>
  <si>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</si>
  <si>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</si>
  <si>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</si>
  <si>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</si>
  <si>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</si>
  <si>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</si>
  <si>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</si>
  <si>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</si>
  <si>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</si>
  <si>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</si>
  <si>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</si>
  <si>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</si>
  <si>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</si>
  <si>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</si>
  <si>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</si>
  <si>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</si>
  <si>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</si>
  <si>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</si>
  <si>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</si>
  <si>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</si>
  <si>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</si>
  <si>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</si>
  <si>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</si>
  <si>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</si>
  <si>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</si>
  <si>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</si>
  <si>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</si>
  <si>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</si>
  <si>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</si>
  <si>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</si>
  <si>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</si>
  <si>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</si>
  <si>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</si>
  <si>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</si>
  <si>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</si>
  <si>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</si>
  <si>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</si>
  <si>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</si>
  <si>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</si>
  <si>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</si>
  <si>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</si>
  <si>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</si>
  <si>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</si>
  <si>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</si>
  <si>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</si>
  <si>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</si>
  <si>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</si>
  <si>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</si>
  <si>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</si>
  <si>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</si>
  <si>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</si>
  <si>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</si>
  <si>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</si>
  <si>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</si>
  <si>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</si>
  <si>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</si>
  <si>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</si>
  <si>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</si>
  <si>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</si>
  <si>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</si>
  <si>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</si>
  <si>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</si>
  <si>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</si>
  <si>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</si>
  <si>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</si>
  <si>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</si>
  <si>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</si>
  <si>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</si>
  <si>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</si>
  <si>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</si>
  <si>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</si>
  <si>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</si>
  <si>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</si>
  <si>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</si>
  <si>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</si>
  <si>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</si>
  <si>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</si>
  <si>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</si>
  <si>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</si>
  <si>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</si>
  <si>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</si>
  <si>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</si>
  <si>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</si>
  <si>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</si>
  <si>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</si>
  <si>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</si>
  <si>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</si>
  <si>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</si>
  <si>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</si>
  <si>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</si>
  <si>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</si>
  <si>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</si>
  <si>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</si>
  <si>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</si>
  <si>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</si>
  <si>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</si>
  <si>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</si>
  <si>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</si>
  <si>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</si>
  <si>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</si>
  <si>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</si>
  <si>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</si>
  <si>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</si>
  <si>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</si>
  <si>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</si>
  <si>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</si>
  <si>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</si>
  <si>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</si>
  <si>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</si>
  <si>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</si>
  <si>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</si>
  <si>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</si>
  <si>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</si>
  <si>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</si>
  <si>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</si>
  <si>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</si>
  <si>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</si>
  <si>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</si>
  <si>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</si>
  <si>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</si>
  <si>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</si>
  <si>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</si>
  <si>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</si>
  <si>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</si>
  <si>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</si>
  <si>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</si>
  <si>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</si>
  <si>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</si>
  <si>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</si>
  <si>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</si>
  <si>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</si>
  <si>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</si>
  <si>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</si>
  <si>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</si>
  <si>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</si>
  <si>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</si>
  <si>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</si>
  <si>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</si>
  <si>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</si>
  <si>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</si>
  <si>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</si>
  <si>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</si>
  <si>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</si>
  <si>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</si>
  <si>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</si>
  <si>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</si>
  <si>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</si>
  <si>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</si>
  <si>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</si>
  <si>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</si>
  <si>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</si>
  <si>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</si>
  <si>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</si>
  <si>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</si>
  <si>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</si>
  <si>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</si>
  <si>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</si>
  <si>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</si>
  <si>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</si>
  <si>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</si>
  <si>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</si>
  <si>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</si>
  <si>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</si>
  <si>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</si>
  <si>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</si>
  <si>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</si>
  <si>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</si>
  <si>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</si>
  <si>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</si>
  <si>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</si>
  <si>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</si>
  <si>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</si>
  <si>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</si>
  <si>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</si>
  <si>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</si>
  <si>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</si>
  <si>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</si>
  <si>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</si>
  <si>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</si>
  <si>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</si>
  <si>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</si>
  <si>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</si>
  <si>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</si>
  <si>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</si>
  <si>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</si>
  <si>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</si>
  <si>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</si>
  <si>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</si>
  <si>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</si>
  <si>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</si>
  <si>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</si>
  <si>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</si>
  <si>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</si>
  <si>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</si>
  <si>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</si>
  <si>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</si>
  <si>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</si>
  <si>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</si>
  <si>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</si>
  <si>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</si>
  <si>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</si>
  <si>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</si>
  <si>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</si>
  <si>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</si>
  <si>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</si>
  <si>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</si>
  <si>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</si>
  <si>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</si>
  <si>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</si>
  <si>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</si>
  <si>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</si>
  <si>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</si>
  <si>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</si>
  <si>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</si>
  <si>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</si>
  <si>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</si>
  <si>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</si>
  <si>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</si>
  <si>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</si>
  <si>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</si>
  <si>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</si>
  <si>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</si>
  <si>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</si>
  <si>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</si>
  <si>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</si>
  <si>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</si>
  <si>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</si>
  <si>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</si>
  <si>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</si>
  <si>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</si>
  <si>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</si>
  <si>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</si>
  <si>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</si>
  <si>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</si>
  <si>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</si>
  <si>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</si>
  <si>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</si>
  <si>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</si>
  <si>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</si>
  <si>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</si>
  <si>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</si>
  <si>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</si>
  <si>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</si>
  <si>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</si>
  <si>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</si>
  <si>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</si>
  <si>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</si>
  <si>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</si>
  <si>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</si>
  <si>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</si>
  <si>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</si>
  <si>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</si>
  <si>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</si>
  <si>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</si>
  <si>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</si>
  <si>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</si>
  <si>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</si>
  <si>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</si>
  <si>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</si>
  <si>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</si>
  <si>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</si>
  <si>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</si>
  <si>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</si>
  <si>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</si>
  <si>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</si>
  <si>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</si>
  <si>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</si>
  <si>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</si>
  <si>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</si>
  <si>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</si>
  <si>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</si>
  <si>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</si>
  <si>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</si>
  <si>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</si>
  <si>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</si>
  <si>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</si>
  <si>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</si>
  <si>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</si>
  <si>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</si>
  <si>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</si>
  <si>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</si>
  <si>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</si>
  <si>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</si>
  <si>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</si>
  <si>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</si>
  <si>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</si>
  <si>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</si>
  <si>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</si>
  <si>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</si>
  <si>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</si>
  <si>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</si>
  <si>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</si>
  <si>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</si>
  <si>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</si>
  <si>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</si>
  <si>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</si>
  <si>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</si>
  <si>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</si>
  <si>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</si>
  <si>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</si>
  <si>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</si>
  <si>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</si>
  <si>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</si>
  <si>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</si>
  <si>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</si>
  <si>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</si>
  <si>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</si>
  <si>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</si>
  <si>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</si>
  <si>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</si>
  <si>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</si>
  <si>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</si>
  <si>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</si>
  <si>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</si>
  <si>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</si>
  <si>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</si>
  <si>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</si>
  <si>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</si>
  <si>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</si>
  <si>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</si>
  <si>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</si>
  <si>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</si>
  <si>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</si>
  <si>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</si>
  <si>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</si>
  <si>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</si>
  <si>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</si>
  <si>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</si>
  <si>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</si>
  <si>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</si>
  <si>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</si>
  <si>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</si>
  <si>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</si>
  <si>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</si>
  <si>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</si>
  <si>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</si>
  <si>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</si>
  <si>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</si>
  <si>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</si>
  <si>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</si>
  <si>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</si>
  <si>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</si>
  <si>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</si>
  <si>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</si>
  <si>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</si>
  <si>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</si>
  <si>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</si>
  <si>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</si>
  <si>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</si>
  <si>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</si>
  <si>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</si>
  <si>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</si>
  <si>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</si>
  <si>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</si>
  <si>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</si>
  <si>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</si>
  <si>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</si>
  <si>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</si>
  <si>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</si>
  <si>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</si>
  <si>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</si>
  <si>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</si>
  <si>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</si>
  <si>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</si>
  <si>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</si>
  <si>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</si>
  <si>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</si>
  <si>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</si>
  <si>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</si>
  <si>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</si>
  <si>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</si>
  <si>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</si>
  <si>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</si>
  <si>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</si>
  <si>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</si>
  <si>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</si>
  <si>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</si>
  <si>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</si>
  <si>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</si>
  <si>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</si>
  <si>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</si>
  <si>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</si>
  <si>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</si>
  <si>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</si>
  <si>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</si>
  <si>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</si>
  <si>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</si>
  <si>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</si>
  <si>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</si>
  <si>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</si>
  <si>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</si>
  <si>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</si>
  <si>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</si>
  <si>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</si>
  <si>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</si>
  <si>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</si>
  <si>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</si>
  <si>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</si>
  <si>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</si>
  <si>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</si>
  <si>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</si>
  <si>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</si>
  <si>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</si>
  <si>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</si>
  <si>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</si>
  <si>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</si>
  <si>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</si>
  <si>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</si>
  <si>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</si>
  <si>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</si>
  <si>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</si>
  <si>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</si>
  <si>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</si>
  <si>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</si>
  <si>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</si>
  <si>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</si>
  <si>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</si>
  <si>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</si>
  <si>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</si>
  <si>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</si>
  <si>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</si>
  <si>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</si>
  <si>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</si>
  <si>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</si>
  <si>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</si>
  <si>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</si>
  <si>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</si>
  <si>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</si>
  <si>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</si>
  <si>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</si>
  <si>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</si>
  <si>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</si>
  <si>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</si>
  <si>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</si>
  <si>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</si>
  <si>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</si>
  <si>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</si>
  <si>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</si>
  <si>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</si>
  <si>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</si>
  <si>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</si>
  <si>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</si>
  <si>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</si>
  <si>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</si>
  <si>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</si>
  <si>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</si>
  <si>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</si>
  <si>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</si>
  <si>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</si>
  <si>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</si>
  <si>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</si>
  <si>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</si>
  <si>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</si>
  <si>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</si>
  <si>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</si>
  <si>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</si>
  <si>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</si>
  <si>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</si>
  <si>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</si>
  <si>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</si>
  <si>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</si>
  <si>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</si>
  <si>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</si>
  <si>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</si>
  <si>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</si>
  <si>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</si>
  <si>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</si>
  <si>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</si>
  <si>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</si>
  <si>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</si>
  <si>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</si>
  <si>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</si>
  <si>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</si>
  <si>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</si>
  <si>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</si>
  <si>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</si>
  <si>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</si>
  <si>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</si>
  <si>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</si>
  <si>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</si>
  <si>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</si>
  <si>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</si>
  <si>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</si>
  <si>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</si>
  <si>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</si>
  <si>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</si>
  <si>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</si>
  <si>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</si>
  <si>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</si>
  <si>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</si>
  <si>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</si>
  <si>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</si>
  <si>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</si>
  <si>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</si>
  <si>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</si>
  <si>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</si>
  <si>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</si>
  <si>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</si>
  <si>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</si>
  <si>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</si>
  <si>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</si>
  <si>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</si>
  <si>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</si>
  <si>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</si>
  <si>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</si>
  <si>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</si>
  <si>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</si>
  <si>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</si>
  <si>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</si>
  <si>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</si>
  <si>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</si>
  <si>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</si>
  <si>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</si>
  <si>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</si>
  <si>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</si>
  <si>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</si>
  <si>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</si>
  <si>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</si>
  <si>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</si>
  <si>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</si>
  <si>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</si>
  <si>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</si>
  <si>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</si>
  <si>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</si>
  <si>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</si>
  <si>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</si>
  <si>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</si>
  <si>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</si>
  <si>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</si>
  <si>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</si>
  <si>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</si>
  <si>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</si>
  <si>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</si>
  <si>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</si>
  <si>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</si>
  <si>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</si>
  <si>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</si>
  <si>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</si>
  <si>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</si>
  <si>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</si>
  <si>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</si>
  <si>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</si>
  <si>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</si>
  <si>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</si>
  <si>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</si>
  <si>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</si>
  <si>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</si>
  <si>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</si>
  <si>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</si>
  <si>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</si>
  <si>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</si>
  <si>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</si>
  <si>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</si>
  <si>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</si>
  <si>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</si>
  <si>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</si>
  <si>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</si>
  <si>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</si>
  <si>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</si>
  <si>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</si>
  <si>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</si>
  <si>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</si>
  <si>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</si>
  <si>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</si>
  <si>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</si>
  <si>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</si>
  <si>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</si>
  <si>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</si>
  <si>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</si>
  <si>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</si>
  <si>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</si>
  <si>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</si>
  <si>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</si>
  <si>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</si>
  <si>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</si>
  <si>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</si>
  <si>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</si>
  <si>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</si>
  <si>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</si>
  <si>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</si>
  <si>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</si>
  <si>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</si>
  <si>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</si>
  <si>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</si>
  <si>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</si>
  <si>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</si>
  <si>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</si>
  <si>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</si>
  <si>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</si>
  <si>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</si>
  <si>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</si>
  <si>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</si>
  <si>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</si>
  <si>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</si>
  <si>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</si>
  <si>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</si>
  <si>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</si>
  <si>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</si>
  <si>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</si>
  <si>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</si>
  <si>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</si>
  <si>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</si>
  <si>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</si>
  <si>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</si>
  <si>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</si>
  <si>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</si>
  <si>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</si>
  <si>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</si>
  <si>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</si>
  <si>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</si>
  <si>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</si>
  <si>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</si>
  <si>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</si>
  <si>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</si>
  <si>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</si>
  <si>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</si>
  <si>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</si>
  <si>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</si>
  <si>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</si>
  <si>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</si>
  <si>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</si>
  <si>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</si>
  <si>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</si>
  <si>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</si>
  <si>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</si>
  <si>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</si>
  <si>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</si>
  <si>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</si>
  <si>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</si>
  <si>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</si>
  <si>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</si>
  <si>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</si>
  <si>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</si>
  <si>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</si>
  <si>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</si>
  <si>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</si>
  <si>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</si>
  <si>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</si>
  <si>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</si>
  <si>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</si>
  <si>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</si>
  <si>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</si>
  <si>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</si>
  <si>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</si>
  <si>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</si>
  <si>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</si>
  <si>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</si>
  <si>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</si>
  <si>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</si>
  <si>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</si>
  <si>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</si>
  <si>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</si>
  <si>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</si>
  <si>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</si>
  <si>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</si>
  <si>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</si>
  <si>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</si>
  <si>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</si>
  <si>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</si>
  <si>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</si>
  <si>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</si>
  <si>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</si>
  <si>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</si>
  <si>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</si>
  <si>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</si>
  <si>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</si>
  <si>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</si>
  <si>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</si>
  <si>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</si>
  <si>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</si>
  <si>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</si>
  <si>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</si>
  <si>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</si>
  <si>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</si>
  <si>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</si>
  <si>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</si>
  <si>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</si>
  <si>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</si>
  <si>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</si>
  <si>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</si>
  <si>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</si>
  <si>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</si>
  <si>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</si>
  <si>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</si>
  <si>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</si>
  <si>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</si>
  <si>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</si>
  <si>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</si>
  <si>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</si>
  <si>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</si>
  <si>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</si>
  <si>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</si>
  <si>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</si>
  <si>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</si>
  <si>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</si>
  <si>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</si>
  <si>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</si>
  <si>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</si>
  <si>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</si>
  <si>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</si>
  <si>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</si>
  <si>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</si>
  <si>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</si>
  <si>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</si>
  <si>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</si>
  <si>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</si>
  <si>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</si>
  <si>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</si>
  <si>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</si>
  <si>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</si>
  <si>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</si>
  <si>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</si>
  <si>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</si>
  <si>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</si>
  <si>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</si>
  <si>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</si>
  <si>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</si>
  <si>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</si>
  <si>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</si>
  <si>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</si>
  <si>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</si>
  <si>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</si>
  <si>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</si>
  <si>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</si>
  <si>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</si>
  <si>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</si>
  <si>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</si>
  <si>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</si>
  <si>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</si>
  <si>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</si>
  <si>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</si>
  <si>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</si>
  <si>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</si>
  <si>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</si>
  <si>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</si>
  <si>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</si>
  <si>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</si>
  <si>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</si>
  <si>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</si>
  <si>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</si>
  <si>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</si>
  <si>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</si>
  <si>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</si>
  <si>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</si>
  <si>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</si>
  <si>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</si>
  <si>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</si>
  <si>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</si>
  <si>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</si>
  <si>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</si>
  <si>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</si>
  <si>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</si>
  <si>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</si>
  <si>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</si>
  <si>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</si>
  <si>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</si>
  <si>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</si>
  <si>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</si>
  <si>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</si>
  <si>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</si>
  <si>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</si>
  <si>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</si>
  <si>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</si>
  <si>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</si>
  <si>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</si>
  <si>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</si>
  <si>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</si>
  <si>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</si>
  <si>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</si>
  <si>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</si>
  <si>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</si>
  <si>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</si>
  <si>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</si>
  <si>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</si>
  <si>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</si>
  <si>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</si>
  <si>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</si>
  <si>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</si>
  <si>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</si>
  <si>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</si>
  <si>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</si>
  <si>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</si>
  <si>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</si>
  <si>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</si>
  <si>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</si>
  <si>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</si>
  <si>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</si>
  <si>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</si>
  <si>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</si>
  <si>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</si>
  <si>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</si>
  <si>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</si>
  <si>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</si>
  <si>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</si>
  <si>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</si>
  <si>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</si>
  <si>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</si>
  <si>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</si>
  <si>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</si>
  <si>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</si>
  <si>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</si>
  <si>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</si>
  <si>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</si>
  <si>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</si>
  <si>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</si>
  <si>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</si>
  <si>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</si>
  <si>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</si>
  <si>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</si>
  <si>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</si>
  <si>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</si>
  <si>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</si>
  <si>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</si>
  <si>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</si>
  <si>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</si>
  <si>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</si>
  <si>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</si>
  <si>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</si>
  <si>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</si>
  <si>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</si>
  <si>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</si>
  <si>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</si>
  <si>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</si>
  <si>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</si>
  <si>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</si>
  <si>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</si>
  <si>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</si>
  <si>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</si>
  <si>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</si>
  <si>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</si>
  <si>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</si>
  <si>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</si>
  <si>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</si>
  <si>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</si>
  <si>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</si>
  <si>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</si>
  <si>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</si>
  <si>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</si>
  <si>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</si>
  <si>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</si>
  <si>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</si>
  <si>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</si>
  <si>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</si>
  <si>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</si>
  <si>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</si>
  <si>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</si>
  <si>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</si>
  <si>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</si>
  <si>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</si>
  <si>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</si>
  <si>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</si>
  <si>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</si>
  <si>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</si>
  <si>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</si>
  <si>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</si>
  <si>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</si>
  <si>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</si>
  <si>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</si>
  <si>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</si>
  <si>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</si>
  <si>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</si>
  <si>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</si>
  <si>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</si>
  <si>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</si>
  <si>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</si>
  <si>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</si>
  <si>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</si>
  <si>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</si>
  <si>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</si>
  <si>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</si>
  <si>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</si>
  <si>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</si>
  <si>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</si>
  <si>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</si>
  <si>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</si>
  <si>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</si>
  <si>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</si>
  <si>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</si>
  <si>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</si>
  <si>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</si>
  <si>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</si>
  <si>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</si>
  <si>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</si>
  <si>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</si>
  <si>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</si>
  <si>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</si>
  <si>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</si>
  <si>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</si>
  <si>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</si>
  <si>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</si>
  <si>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</si>
  <si>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</si>
  <si>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</si>
  <si>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</si>
  <si>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</si>
  <si>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</si>
  <si>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</si>
  <si>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</si>
  <si>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</si>
  <si>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</si>
  <si>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</si>
  <si>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</si>
  <si>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</si>
  <si>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</si>
  <si>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</si>
  <si>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</si>
  <si>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</si>
  <si>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</si>
  <si>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</si>
  <si>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</si>
  <si>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</si>
  <si>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</si>
  <si>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</si>
  <si>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</si>
  <si>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</si>
  <si>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</si>
  <si>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</si>
  <si>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</si>
  <si>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</si>
  <si>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</si>
  <si>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</si>
  <si>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</si>
  <si>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</si>
  <si>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</si>
  <si>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</si>
  <si>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</si>
  <si>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</si>
  <si>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</si>
  <si>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</si>
  <si>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</si>
  <si>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</si>
  <si>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</si>
  <si>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</si>
  <si>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</si>
  <si>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</si>
  <si>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</si>
  <si>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</si>
  <si>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</si>
  <si>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</si>
  <si>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</si>
  <si>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</si>
  <si>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</si>
  <si>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</si>
  <si>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</si>
  <si>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</si>
  <si>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</si>
  <si>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</si>
  <si>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</si>
  <si>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</si>
  <si>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</si>
  <si>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</si>
  <si>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</si>
  <si>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</si>
  <si>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</si>
  <si>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</si>
  <si>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</si>
  <si>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</si>
  <si>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</si>
  <si>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</si>
  <si>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</si>
  <si>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</si>
  <si>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</si>
  <si>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</si>
  <si>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</si>
  <si>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</si>
  <si>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</si>
  <si>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</si>
  <si>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</si>
  <si>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</si>
  <si>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</si>
  <si>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</si>
  <si>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</si>
  <si>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</si>
  <si>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</si>
  <si>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</si>
  <si>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</si>
  <si>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</si>
  <si>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</si>
  <si>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</si>
  <si>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</si>
  <si>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</si>
  <si>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</si>
  <si>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</si>
  <si>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</si>
  <si>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</si>
  <si>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</si>
  <si>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</si>
  <si>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</si>
  <si>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</si>
  <si>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</si>
  <si>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</si>
  <si>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</si>
  <si>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</si>
  <si>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</si>
  <si>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</si>
  <si>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</si>
  <si>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</si>
  <si>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</si>
  <si>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</si>
  <si>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</si>
  <si>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</si>
  <si>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</si>
  <si>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</si>
  <si>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</si>
  <si>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</si>
  <si>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</si>
  <si>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</si>
  <si>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</si>
  <si>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</si>
  <si>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</si>
  <si>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</si>
  <si>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</si>
  <si>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</si>
  <si>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</si>
  <si>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</si>
  <si>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</si>
  <si>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</si>
  <si>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</si>
  <si>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</si>
  <si>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</si>
  <si>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</si>
  <si>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</si>
  <si>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</si>
  <si>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</si>
  <si>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</si>
  <si>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</si>
  <si>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</si>
  <si>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</si>
  <si>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</si>
  <si>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</si>
  <si>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</si>
  <si>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</si>
  <si>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</si>
  <si>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</si>
  <si>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</si>
  <si>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</si>
  <si>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</si>
  <si>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</si>
  <si>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</si>
  <si>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</si>
  <si>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</si>
  <si>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</si>
  <si>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</si>
  <si>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</si>
  <si>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</si>
  <si>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</si>
  <si>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</si>
  <si>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</si>
  <si>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</si>
  <si>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</si>
  <si>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</si>
  <si>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</si>
  <si>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</si>
  <si>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</si>
  <si>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</si>
  <si>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</si>
  <si>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</si>
  <si>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</si>
  <si>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</si>
  <si>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</si>
  <si>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</si>
  <si>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</si>
  <si>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</si>
  <si>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</si>
  <si>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</si>
  <si>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</si>
  <si>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</si>
  <si>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</si>
  <si>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</si>
  <si>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</si>
  <si>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</si>
  <si>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</si>
  <si>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</si>
  <si>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</si>
  <si>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</si>
  <si>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</si>
  <si>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</si>
  <si>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</si>
  <si>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</si>
  <si>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</si>
  <si>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</si>
  <si>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</si>
  <si>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</si>
  <si>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</si>
  <si>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</si>
  <si>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</si>
  <si>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</si>
  <si>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</si>
  <si>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</si>
  <si>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</si>
  <si>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</si>
  <si>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</si>
  <si>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</si>
  <si>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</si>
  <si>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</si>
  <si>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</si>
  <si>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</si>
  <si>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</si>
  <si>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</si>
  <si>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</si>
  <si>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</si>
  <si>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</si>
  <si>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</si>
  <si>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</si>
  <si>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</si>
  <si>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</si>
  <si>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</si>
  <si>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</si>
  <si>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</si>
  <si>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</si>
  <si>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</si>
  <si>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</si>
  <si>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</si>
  <si>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</si>
  <si>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</si>
  <si>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</si>
  <si>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</si>
  <si>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</si>
  <si>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</si>
  <si>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</si>
  <si>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</si>
  <si>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</si>
  <si>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</si>
  <si>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</si>
  <si>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</si>
  <si>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</si>
  <si>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</si>
  <si>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</si>
  <si>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</si>
  <si>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</si>
  <si>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</si>
  <si>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</si>
  <si>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</si>
  <si>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</si>
  <si>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</si>
  <si>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</si>
  <si>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</si>
  <si>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</si>
  <si>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</si>
  <si>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</si>
  <si>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</si>
  <si>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</si>
  <si>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</si>
  <si>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</si>
  <si>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</si>
  <si>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</si>
  <si>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</si>
  <si>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</si>
  <si>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</si>
  <si>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</si>
  <si>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</si>
  <si>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</si>
  <si>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</si>
  <si>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</si>
  <si>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</si>
  <si>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</si>
  <si>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</si>
  <si>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</si>
  <si>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</si>
  <si>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</si>
  <si>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</si>
  <si>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</si>
  <si>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</si>
  <si>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</si>
  <si>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</si>
  <si>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</si>
  <si>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</si>
  <si>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</si>
  <si>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</si>
  <si>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</si>
  <si>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</si>
  <si>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</si>
  <si>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</si>
  <si>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</si>
  <si>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</si>
  <si>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</si>
  <si>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</si>
  <si>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</si>
  <si>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</si>
  <si>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</si>
  <si>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</si>
  <si>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</si>
  <si>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</si>
  <si>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</si>
  <si>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</si>
  <si>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</si>
  <si>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</si>
  <si>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</si>
  <si>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</si>
  <si>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</si>
  <si>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</si>
  <si>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</si>
  <si>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</si>
  <si>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</si>
  <si>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</si>
  <si>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</si>
  <si>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</si>
  <si>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</si>
  <si>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</si>
  <si>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</si>
  <si>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</si>
  <si>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</si>
  <si>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</si>
  <si>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</si>
  <si>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</si>
  <si>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</si>
  <si>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</si>
  <si>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</si>
  <si>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</si>
  <si>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</si>
  <si>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</si>
  <si>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</si>
  <si>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</si>
  <si>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</si>
  <si>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</si>
  <si>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</si>
  <si>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</si>
  <si>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</si>
  <si>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</si>
  <si>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</si>
  <si>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</si>
  <si>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</si>
  <si>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</si>
  <si>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</si>
  <si>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</si>
  <si>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</si>
  <si>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</si>
  <si>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</si>
  <si>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</si>
  <si>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</si>
  <si>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</si>
  <si>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</si>
  <si>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</si>
  <si>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</si>
  <si>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</si>
  <si>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</si>
  <si>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</si>
  <si>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</si>
  <si>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</si>
  <si>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</si>
  <si>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</si>
  <si>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</si>
  <si>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</si>
  <si>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</si>
  <si>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</si>
  <si>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</si>
  <si>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</si>
  <si>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</si>
  <si>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</si>
  <si>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</si>
  <si>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</si>
  <si>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</si>
  <si>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</si>
  <si>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</si>
  <si>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</si>
  <si>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</si>
  <si>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</si>
  <si>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</si>
  <si>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</si>
  <si>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</si>
  <si>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</si>
  <si>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</si>
  <si>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</si>
  <si>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</si>
  <si>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</si>
  <si>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</si>
  <si>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</si>
  <si>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</si>
  <si>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</si>
  <si>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</si>
  <si>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</si>
  <si>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</si>
  <si>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</si>
  <si>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</si>
  <si>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</si>
  <si>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</si>
  <si>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</si>
  <si>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</si>
  <si>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</si>
  <si>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</si>
  <si>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</si>
  <si>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</si>
  <si>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</si>
  <si>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</si>
  <si>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</si>
  <si>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</si>
  <si>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</si>
  <si>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</si>
  <si>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</si>
  <si>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</si>
  <si>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</si>
  <si>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</si>
  <si>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</si>
  <si>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</si>
  <si>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</si>
  <si>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</si>
  <si>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</si>
  <si>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</si>
  <si>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</si>
  <si>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</si>
  <si>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</si>
  <si>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</si>
  <si>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</si>
  <si>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</si>
  <si>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</si>
  <si>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</si>
  <si>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</si>
  <si>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</si>
  <si>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</si>
  <si>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</si>
  <si>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</si>
  <si>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</si>
  <si>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</si>
  <si>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</si>
  <si>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</si>
  <si>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</si>
  <si>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</si>
  <si>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</si>
  <si>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</si>
  <si>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</si>
  <si>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</si>
  <si>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</si>
  <si>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</si>
  <si>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</si>
  <si>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</si>
  <si>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</si>
  <si>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</si>
  <si>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</si>
  <si>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</si>
  <si>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</si>
  <si>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</si>
  <si>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</si>
  <si>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</si>
  <si>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</si>
  <si>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</si>
  <si>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</si>
  <si>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</si>
  <si>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</si>
  <si>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</si>
  <si>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</si>
  <si>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</si>
  <si>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</si>
  <si>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</si>
  <si>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</si>
  <si>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</si>
  <si>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</si>
  <si>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</si>
  <si>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</si>
  <si>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</si>
  <si>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</si>
  <si>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</si>
  <si>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</si>
  <si>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</si>
  <si>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</si>
  <si>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</si>
  <si>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</si>
  <si>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</si>
  <si>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</si>
  <si>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</si>
  <si>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</si>
  <si>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</si>
  <si>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</si>
  <si>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</si>
  <si>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</si>
  <si>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</si>
  <si>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</si>
  <si>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</si>
  <si>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</si>
  <si>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</si>
  <si>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</si>
  <si>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</si>
  <si>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</si>
  <si>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</si>
  <si>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</si>
  <si>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</si>
  <si>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</si>
  <si>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</si>
  <si>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</si>
  <si>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</si>
  <si>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</si>
  <si>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</si>
  <si>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</si>
  <si>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</si>
  <si>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</si>
  <si>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</si>
  <si>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</si>
  <si>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</si>
  <si>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</si>
  <si>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</si>
  <si>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</si>
  <si>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</si>
  <si>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</si>
  <si>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</si>
  <si>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</si>
  <si>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</si>
  <si>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</si>
  <si>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</si>
  <si>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</si>
  <si>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</si>
  <si>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</si>
  <si>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</si>
  <si>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</si>
  <si>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</si>
  <si>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</si>
  <si>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</si>
  <si>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</si>
  <si>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</si>
  <si>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</si>
  <si>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</si>
  <si>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</si>
  <si>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</si>
  <si>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</si>
  <si>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</si>
  <si>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</si>
  <si>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</si>
  <si>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</si>
  <si>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</si>
  <si>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</si>
  <si>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</si>
  <si>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</si>
  <si>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</si>
  <si>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</si>
  <si>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</si>
  <si>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</si>
  <si>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</si>
  <si>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</si>
  <si>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</si>
  <si>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</si>
  <si>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</si>
  <si>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</si>
  <si>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</si>
  <si>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</si>
  <si>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</si>
  <si>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</si>
  <si>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</si>
  <si>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</si>
  <si>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</si>
  <si>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</si>
  <si>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</si>
  <si>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</si>
  <si>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</si>
  <si>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</si>
  <si>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</si>
  <si>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</si>
  <si>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</si>
  <si>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</si>
  <si>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</si>
  <si>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</si>
  <si>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</si>
  <si>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</si>
  <si>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</si>
  <si>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</si>
  <si>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</si>
  <si>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</si>
  <si>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</si>
  <si>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</si>
  <si>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</si>
  <si>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</si>
  <si>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</si>
  <si>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</si>
  <si>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</si>
  <si>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</si>
  <si>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</si>
  <si>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</si>
  <si>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</si>
  <si>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</si>
  <si>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</si>
  <si>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</si>
  <si>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</si>
  <si>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</si>
  <si>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</si>
  <si>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</si>
  <si>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</si>
  <si>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</si>
  <si>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</si>
  <si>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</si>
  <si>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</si>
  <si>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</si>
  <si>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</si>
  <si>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</si>
  <si>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</si>
  <si>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</si>
  <si>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</si>
  <si>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</si>
  <si>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</si>
  <si>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</si>
  <si>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</si>
  <si>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</si>
  <si>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</si>
  <si>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</si>
  <si>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</si>
  <si>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</si>
  <si>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</si>
  <si>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</si>
  <si>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</si>
  <si>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</si>
  <si>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</si>
  <si>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</si>
  <si>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</si>
  <si>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</si>
  <si>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</si>
  <si>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</si>
  <si>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</si>
  <si>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</si>
  <si>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</si>
  <si>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</si>
  <si>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</si>
  <si>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</si>
  <si>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</si>
  <si>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</si>
  <si>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</si>
  <si>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</si>
  <si>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</si>
  <si>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</si>
  <si>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</si>
  <si>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</si>
  <si>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</si>
  <si>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</si>
  <si>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</si>
  <si>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</si>
  <si>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</si>
  <si>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</si>
  <si>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</si>
  <si>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</si>
  <si>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</si>
  <si>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</si>
  <si>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</si>
  <si>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</si>
  <si>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</si>
  <si>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</si>
  <si>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</si>
  <si>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</si>
  <si>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</si>
  <si>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</si>
  <si>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</si>
  <si>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</si>
  <si>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</si>
  <si>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</si>
  <si>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</si>
  <si>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</si>
  <si>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</si>
  <si>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</si>
  <si>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</si>
  <si>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</si>
  <si>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</si>
  <si>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</si>
  <si>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</si>
  <si>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</si>
  <si>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</si>
  <si>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</si>
  <si>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</si>
  <si>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</si>
  <si>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</si>
  <si>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</si>
  <si>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</si>
  <si>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</si>
  <si>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</si>
  <si>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</si>
  <si>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</si>
  <si>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</si>
  <si>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</si>
  <si>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</si>
  <si>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</si>
  <si>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</si>
  <si>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</si>
  <si>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</si>
  <si>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</si>
  <si>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</si>
  <si>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</si>
  <si>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</si>
  <si>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</si>
  <si>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</si>
  <si>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</si>
  <si>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</si>
  <si>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</si>
  <si>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</si>
  <si>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</si>
  <si>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</si>
  <si>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</si>
  <si>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</si>
  <si>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</si>
  <si>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</si>
  <si>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</si>
  <si>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</si>
  <si>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</si>
  <si>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</si>
  <si>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</si>
  <si>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</si>
  <si>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</si>
  <si>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</si>
  <si>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</si>
  <si>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</si>
  <si>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</si>
  <si>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</si>
  <si>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</si>
  <si>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</si>
  <si>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</si>
  <si>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</si>
  <si>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</si>
  <si>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</si>
  <si>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</si>
  <si>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</si>
  <si>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</si>
  <si>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</si>
  <si>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</si>
  <si>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</si>
  <si>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</si>
  <si>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</si>
  <si>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</si>
  <si>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</si>
  <si>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</si>
  <si>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</si>
  <si>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</si>
  <si>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</si>
  <si>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</si>
  <si>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</si>
  <si>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</si>
  <si>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</si>
  <si>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</si>
  <si>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</si>
  <si>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</si>
  <si>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</si>
  <si>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</si>
  <si>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</si>
  <si>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</si>
  <si>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</si>
  <si>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</si>
  <si>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</si>
  <si>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</si>
  <si>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</si>
  <si>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</si>
  <si>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</si>
  <si>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</si>
  <si>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</si>
  <si>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</si>
  <si>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</si>
  <si>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</si>
  <si>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</si>
  <si>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</si>
  <si>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</si>
  <si>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</si>
  <si>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</si>
  <si>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</si>
  <si>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</si>
  <si>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</si>
  <si>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</si>
  <si>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</si>
  <si>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</si>
  <si>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</si>
  <si>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</si>
  <si>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</si>
  <si>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</si>
  <si>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</si>
  <si>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</si>
  <si>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</si>
  <si>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</si>
  <si>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</si>
  <si>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</si>
  <si>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</si>
  <si>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</si>
  <si>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</si>
  <si>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</si>
  <si>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</si>
  <si>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</si>
  <si>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</si>
  <si>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</si>
  <si>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</si>
  <si>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</si>
  <si>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</si>
  <si>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</si>
  <si>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</si>
  <si>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</si>
  <si>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</si>
  <si>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</si>
  <si>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</si>
  <si>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</si>
  <si>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</si>
  <si>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</si>
  <si>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</si>
  <si>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</si>
  <si>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</si>
  <si>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</si>
  <si>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</si>
  <si>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</si>
  <si>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</si>
  <si>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</si>
  <si>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</si>
  <si>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</si>
  <si>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</si>
  <si>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</si>
  <si>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</si>
  <si>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</si>
  <si>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</si>
  <si>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</si>
  <si>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</si>
  <si>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</si>
  <si>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</si>
  <si>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</si>
  <si>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</si>
  <si>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</si>
  <si>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</si>
  <si>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</si>
  <si>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</si>
  <si>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</si>
  <si>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</si>
  <si>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</si>
  <si>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</si>
  <si>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</si>
  <si>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</si>
  <si>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</si>
  <si>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</si>
  <si>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</si>
  <si>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</si>
  <si>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</si>
  <si>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</si>
  <si>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</si>
  <si>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</si>
  <si>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</si>
  <si>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</si>
  <si>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</si>
  <si>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</si>
  <si>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</si>
  <si>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</si>
  <si>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</si>
  <si>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</si>
  <si>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</si>
  <si>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</si>
  <si>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</si>
  <si>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</si>
  <si>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</si>
  <si>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</si>
  <si>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</si>
  <si>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</si>
  <si>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</si>
  <si>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</si>
  <si>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</si>
  <si>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</si>
  <si>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</si>
  <si>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</si>
  <si>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</si>
  <si>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</si>
  <si>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</si>
  <si>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</si>
  <si>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</si>
  <si>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</si>
  <si>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</si>
  <si>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</si>
  <si>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</si>
  <si>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</si>
  <si>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</si>
  <si>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</si>
  <si>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</si>
  <si>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</si>
  <si>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</si>
  <si>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</si>
  <si>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</si>
  <si>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</si>
  <si>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</si>
  <si>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</si>
  <si>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</si>
  <si>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</si>
  <si>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</si>
  <si>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</si>
  <si>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</si>
  <si>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</si>
  <si>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</si>
  <si>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</si>
  <si>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</si>
  <si>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</si>
  <si>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</si>
  <si>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</si>
  <si>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</si>
  <si>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</si>
  <si>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</si>
  <si>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</si>
  <si>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</si>
  <si>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</si>
  <si>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</si>
  <si>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</si>
  <si>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</si>
  <si>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</si>
  <si>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</si>
  <si>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</si>
  <si>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</si>
  <si>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</si>
  <si>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</si>
  <si>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</si>
  <si>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</si>
  <si>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</si>
  <si>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</si>
  <si>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</si>
  <si>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</si>
  <si>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</si>
  <si>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</si>
  <si>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</si>
  <si>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</si>
  <si>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</si>
  <si>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</si>
  <si>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</si>
  <si>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</si>
  <si>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</si>
  <si>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</si>
  <si>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</si>
  <si>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</si>
  <si>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</si>
  <si>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</si>
  <si>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</si>
  <si>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</si>
  <si>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</si>
  <si>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</si>
  <si>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</si>
  <si>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</si>
  <si>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</si>
  <si>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</si>
  <si>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</si>
  <si>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</si>
  <si>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</si>
  <si>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</si>
  <si>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</si>
  <si>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</si>
  <si>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</si>
  <si>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</si>
  <si>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</si>
  <si>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</si>
  <si>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</si>
  <si>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</si>
  <si>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</si>
  <si>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</si>
  <si>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</si>
  <si>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</si>
  <si>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</si>
  <si>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</si>
  <si>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</si>
  <si>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</si>
  <si>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</si>
  <si>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</si>
  <si>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</si>
  <si>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</si>
  <si>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</si>
  <si>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</si>
  <si>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</si>
  <si>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</si>
  <si>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</si>
  <si>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</si>
  <si>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</si>
  <si>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</si>
  <si>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</si>
  <si>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</si>
  <si>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</si>
  <si>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</si>
  <si>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</si>
  <si>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</si>
  <si>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</si>
  <si>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</si>
  <si>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</si>
  <si>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</si>
  <si>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</si>
  <si>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</si>
  <si>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</si>
  <si>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</si>
  <si>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</si>
  <si>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</si>
  <si>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</si>
  <si>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</si>
  <si>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</si>
  <si>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</si>
  <si>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</si>
  <si>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</si>
  <si>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</si>
  <si>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</si>
  <si>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</si>
  <si>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</si>
  <si>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</si>
  <si>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</si>
  <si>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</si>
  <si>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</si>
  <si>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</si>
  <si>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</si>
  <si>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</si>
  <si>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</si>
  <si>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</si>
  <si>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</si>
  <si>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</si>
  <si>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</si>
  <si>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</si>
  <si>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</si>
  <si>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</si>
  <si>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</si>
  <si>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</si>
  <si>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</si>
  <si>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</si>
  <si>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</si>
  <si>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</si>
  <si>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</si>
  <si>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</si>
  <si>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</si>
  <si>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</si>
  <si>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</si>
  <si>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</si>
  <si>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</si>
  <si>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</si>
  <si>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</si>
  <si>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</si>
  <si>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</si>
  <si>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</si>
  <si>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</si>
  <si>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</si>
  <si>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</si>
  <si>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</si>
  <si>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</si>
  <si>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</si>
  <si>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</si>
  <si>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</si>
  <si>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</si>
  <si>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</si>
  <si>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</si>
  <si>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</si>
  <si>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</si>
  <si>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</si>
  <si>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</si>
  <si>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</si>
  <si>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</si>
  <si>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</si>
  <si>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</si>
  <si>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</si>
  <si>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</si>
  <si>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</si>
  <si>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</si>
  <si>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</si>
  <si>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</si>
  <si>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</si>
  <si>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</si>
  <si>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</si>
  <si>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</si>
  <si>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</si>
  <si>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</si>
  <si>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</si>
  <si>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</si>
  <si>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</si>
  <si>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</si>
  <si>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</si>
  <si>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</si>
  <si>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</si>
  <si>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</si>
  <si>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</si>
  <si>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</si>
  <si>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</si>
  <si>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</si>
  <si>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</si>
  <si>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</si>
  <si>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</si>
  <si>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</si>
  <si>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</si>
  <si>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</si>
  <si>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</si>
  <si>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</si>
  <si>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</si>
  <si>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</si>
  <si>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</si>
  <si>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</si>
  <si>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</si>
  <si>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</si>
  <si>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</si>
  <si>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</si>
  <si>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</si>
  <si>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</si>
  <si>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</si>
  <si>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</si>
  <si>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</si>
  <si>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</si>
  <si>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</si>
  <si>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</si>
  <si>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</si>
  <si>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</si>
  <si>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</si>
  <si>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</si>
  <si>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</si>
  <si>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</si>
  <si>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</si>
  <si>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</si>
  <si>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</si>
  <si>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</si>
  <si>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</si>
  <si>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</si>
  <si>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</si>
  <si>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</si>
  <si>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</si>
  <si>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</si>
  <si>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</si>
  <si>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</si>
  <si>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</si>
  <si>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</si>
  <si>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</si>
  <si>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</si>
  <si>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</si>
  <si>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</si>
  <si>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</si>
  <si>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</si>
  <si>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</si>
  <si>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</si>
  <si>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</si>
  <si>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</si>
  <si>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</si>
  <si>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</si>
  <si>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</si>
  <si>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</si>
  <si>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</si>
  <si>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</si>
  <si>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</si>
  <si>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</si>
  <si>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</si>
  <si>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</si>
  <si>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</si>
  <si>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</si>
  <si>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</si>
  <si>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</si>
  <si>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</si>
  <si>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</si>
  <si>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</si>
  <si>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</si>
  <si>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</si>
  <si>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</si>
  <si>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</si>
  <si>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</si>
  <si>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</si>
  <si>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</si>
  <si>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</si>
  <si>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</si>
  <si>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</si>
  <si>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</si>
  <si>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</si>
  <si>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</si>
  <si>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</si>
  <si>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</si>
  <si>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</si>
  <si>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</si>
  <si>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</si>
  <si>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</si>
  <si>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</si>
  <si>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</si>
  <si>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</si>
  <si>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</si>
  <si>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</si>
  <si>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</si>
  <si>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</si>
  <si>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</si>
  <si>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</si>
  <si>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</si>
  <si>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</si>
  <si>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</si>
  <si>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</si>
  <si>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</si>
  <si>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</si>
  <si>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</si>
  <si>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</si>
  <si>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</si>
  <si>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</si>
  <si>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</si>
  <si>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</si>
  <si>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</si>
  <si>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</si>
  <si>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</si>
  <si>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</si>
  <si>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</si>
  <si>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</si>
  <si>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</si>
  <si>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</si>
  <si>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</si>
  <si>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</si>
  <si>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</si>
  <si>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</si>
  <si>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</si>
  <si>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</si>
  <si>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</si>
  <si>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</si>
  <si>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</si>
  <si>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</si>
  <si>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</si>
  <si>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</si>
  <si>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</si>
  <si>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</si>
  <si>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</si>
  <si>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</si>
  <si>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</si>
  <si>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</si>
  <si>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</si>
  <si>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</si>
  <si>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</si>
  <si>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</si>
  <si>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</si>
  <si>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</si>
  <si>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</si>
  <si>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</si>
  <si>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</si>
  <si>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</si>
  <si>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</si>
  <si>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</si>
  <si>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</si>
  <si>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</si>
  <si>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</si>
  <si>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</si>
  <si>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</si>
  <si>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</si>
  <si>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</si>
  <si>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</si>
  <si>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</si>
  <si>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</si>
  <si>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</si>
  <si>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</si>
  <si>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</si>
  <si>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</si>
  <si>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</si>
  <si>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</si>
  <si>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</si>
  <si>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</si>
  <si>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</si>
  <si>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</si>
  <si>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</si>
  <si>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</si>
  <si>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</si>
  <si>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</si>
  <si>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</si>
  <si>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</si>
  <si>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</si>
  <si>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</si>
  <si>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</si>
  <si>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</si>
  <si>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</si>
  <si>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</si>
  <si>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</si>
  <si>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</si>
  <si>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</si>
  <si>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</si>
  <si>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</si>
  <si>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</si>
  <si>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</si>
  <si>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</si>
  <si>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</si>
  <si>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</si>
  <si>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</si>
  <si>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</si>
  <si>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</si>
  <si>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</si>
  <si>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</si>
  <si>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</si>
  <si>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</si>
  <si>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</si>
  <si>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</si>
  <si>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</si>
  <si>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</si>
  <si>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</si>
  <si>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</si>
  <si>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</si>
  <si>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</si>
  <si>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</si>
  <si>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</si>
  <si>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</si>
  <si>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</si>
  <si>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</si>
  <si>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</si>
  <si>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</si>
  <si>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</si>
  <si>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</si>
  <si>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</si>
  <si>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</si>
  <si>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</si>
  <si>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</si>
  <si>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</si>
  <si>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</si>
  <si>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</si>
  <si>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</si>
  <si>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</si>
  <si>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</si>
  <si>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</si>
  <si>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</si>
  <si>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</si>
  <si>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</si>
  <si>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</si>
  <si>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</si>
  <si>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</si>
  <si>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</si>
  <si>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</si>
  <si>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</si>
  <si>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</si>
  <si>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</si>
  <si>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</si>
  <si>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</si>
  <si>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</si>
  <si>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</si>
  <si>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</si>
  <si>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</si>
  <si>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</si>
  <si>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</si>
  <si>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</si>
  <si>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</si>
  <si>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</si>
  <si>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</si>
  <si>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</si>
  <si>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</si>
  <si>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</si>
  <si>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</si>
  <si>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</si>
  <si>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</si>
  <si>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</si>
  <si>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</si>
  <si>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</si>
  <si>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</si>
  <si>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</si>
  <si>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</si>
  <si>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</si>
  <si>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</si>
  <si>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</si>
  <si>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</si>
  <si>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</si>
  <si>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</si>
  <si>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</si>
  <si>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</si>
  <si>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</si>
  <si>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</si>
  <si>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</si>
  <si>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</si>
  <si>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</si>
  <si>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</si>
  <si>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</si>
  <si>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</si>
  <si>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</si>
  <si>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</si>
  <si>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</si>
  <si>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</si>
  <si>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</si>
  <si>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</si>
  <si>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</si>
  <si>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</si>
  <si>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</si>
  <si>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</si>
  <si>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</si>
  <si>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</si>
  <si>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</si>
  <si>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</si>
  <si>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</si>
  <si>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</si>
  <si>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</si>
  <si>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</si>
  <si>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</si>
  <si>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</si>
  <si>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</si>
  <si>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</si>
  <si>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</si>
  <si>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</si>
  <si>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</si>
  <si>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</si>
  <si>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</si>
  <si>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</si>
  <si>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</si>
  <si>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</si>
  <si>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</si>
  <si>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</si>
  <si>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</si>
  <si>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</si>
  <si>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</si>
  <si>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</si>
  <si>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</si>
  <si>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</si>
  <si>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</si>
  <si>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</si>
  <si>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</si>
  <si>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</si>
  <si>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</si>
  <si>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</si>
  <si>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</si>
  <si>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</si>
  <si>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</si>
  <si>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</si>
  <si>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</si>
  <si>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</si>
  <si>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</si>
  <si>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</si>
  <si>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</si>
  <si>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</si>
  <si>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</si>
  <si>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</si>
  <si>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</si>
  <si>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</si>
  <si>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</si>
  <si>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</si>
  <si>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</si>
  <si>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</si>
  <si>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</si>
  <si>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</si>
  <si>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</si>
  <si>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</si>
  <si>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</si>
  <si>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</si>
  <si>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</si>
  <si>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</si>
  <si>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</si>
  <si>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</si>
  <si>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</si>
  <si>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</si>
  <si>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</si>
  <si>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</si>
  <si>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</si>
  <si>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</si>
  <si>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</si>
  <si>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</si>
  <si>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</si>
  <si>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</si>
  <si>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</si>
  <si>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</si>
  <si>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</si>
  <si>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</si>
  <si>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</si>
  <si>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</si>
  <si>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</si>
  <si>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</si>
  <si>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</si>
  <si>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</si>
  <si>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</si>
  <si>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</si>
  <si>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</si>
  <si>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</si>
  <si>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</si>
  <si>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</si>
  <si>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</si>
  <si>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</si>
  <si>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</si>
  <si>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</si>
  <si>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</si>
  <si>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</si>
  <si>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</si>
  <si>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</si>
  <si>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</si>
  <si>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</si>
  <si>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</si>
  <si>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</si>
  <si>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</si>
  <si>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</si>
  <si>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</si>
  <si>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</si>
  <si>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</si>
  <si>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</si>
  <si>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</si>
  <si>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</si>
  <si>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</si>
  <si>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</si>
  <si>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</si>
  <si>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</si>
  <si>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</si>
  <si>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</si>
  <si>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</si>
  <si>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</si>
  <si>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</si>
  <si>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</si>
  <si>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</si>
  <si>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</si>
  <si>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</si>
  <si>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</si>
  <si>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</si>
  <si>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</si>
  <si>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</si>
  <si>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</si>
  <si>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</si>
  <si>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</si>
  <si>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</si>
  <si>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</si>
  <si>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</si>
  <si>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</si>
  <si>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</si>
  <si>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</si>
  <si>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</si>
  <si>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</si>
  <si>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</si>
  <si>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</si>
  <si>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</si>
  <si>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</si>
  <si>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</si>
  <si>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</si>
  <si>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</si>
  <si>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</si>
  <si>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</si>
  <si>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</si>
  <si>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</si>
  <si>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</si>
  <si>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</si>
  <si>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</si>
  <si>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</si>
  <si>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</si>
  <si>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</si>
  <si>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</si>
  <si>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</si>
  <si>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</si>
  <si>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</si>
  <si>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</si>
  <si>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</si>
  <si>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</si>
  <si>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</si>
  <si>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</si>
  <si>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</si>
  <si>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</si>
  <si>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</si>
  <si>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</si>
  <si>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</si>
  <si>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</si>
  <si>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</si>
  <si>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</si>
  <si>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</si>
  <si>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</si>
  <si>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</si>
  <si>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</si>
  <si>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</si>
  <si>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</si>
  <si>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</si>
  <si>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</si>
  <si>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</si>
  <si>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</si>
  <si>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</si>
  <si>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</si>
  <si>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</si>
  <si>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</si>
  <si>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</si>
  <si>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</si>
  <si>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</si>
  <si>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</si>
  <si>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</si>
  <si>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</si>
  <si>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</si>
  <si>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</si>
  <si>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</si>
  <si>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</si>
  <si>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</si>
  <si>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</si>
  <si>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</si>
  <si>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</si>
  <si>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</si>
  <si>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</si>
  <si>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</si>
  <si>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</si>
  <si>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</si>
  <si>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</si>
  <si>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</si>
  <si>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</si>
  <si>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</si>
  <si>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</si>
  <si>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</si>
  <si>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</si>
  <si>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</si>
  <si>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</si>
  <si>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</si>
  <si>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</si>
  <si>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</si>
  <si>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</si>
  <si>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</si>
  <si>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</si>
  <si>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</si>
  <si>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</si>
  <si>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</si>
  <si>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</si>
  <si>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</si>
  <si>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</si>
  <si>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</si>
  <si>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</si>
  <si>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</si>
  <si>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</si>
  <si>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</si>
  <si>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</si>
  <si>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</si>
  <si>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</si>
  <si>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</si>
  <si>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</si>
  <si>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</si>
  <si>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</si>
  <si>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</si>
  <si>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</si>
  <si>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</si>
  <si>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</si>
  <si>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</si>
  <si>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</si>
  <si>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</si>
  <si>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</si>
  <si>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</si>
  <si>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</si>
  <si>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</si>
  <si>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</si>
  <si>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</si>
  <si>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</si>
  <si>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</si>
  <si>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</si>
  <si>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</si>
  <si>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</si>
  <si>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</si>
  <si>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</si>
  <si>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</si>
  <si>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</si>
  <si>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</si>
  <si>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</si>
  <si>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</si>
  <si>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</si>
  <si>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</si>
  <si>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</si>
  <si>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</si>
  <si>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</si>
  <si>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</si>
  <si>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</si>
  <si>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</si>
  <si>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</si>
  <si>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</si>
  <si>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</si>
  <si>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</si>
  <si>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</si>
  <si>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</si>
  <si>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</si>
  <si>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</si>
  <si>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</si>
  <si>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</si>
  <si>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</si>
  <si>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</si>
  <si>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</si>
  <si>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</si>
  <si>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</si>
  <si>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</si>
  <si>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</si>
  <si>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</si>
  <si>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</si>
  <si>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</si>
  <si>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</si>
  <si>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</si>
  <si>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</si>
  <si>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</si>
  <si>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</si>
  <si>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</si>
  <si>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</si>
  <si>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</si>
  <si>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</si>
  <si>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</si>
  <si>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</si>
  <si>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</si>
  <si>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</si>
  <si>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</si>
  <si>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</si>
  <si>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</si>
  <si>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</si>
  <si>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</si>
  <si>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</si>
  <si>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</si>
  <si>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</si>
  <si>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</si>
  <si>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</si>
  <si>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</si>
  <si>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</si>
  <si>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</si>
  <si>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</si>
  <si>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</si>
  <si>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</si>
  <si>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</si>
  <si>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</si>
  <si>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</si>
  <si>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</si>
  <si>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</si>
  <si>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</si>
  <si>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</si>
  <si>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</si>
  <si>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</si>
  <si>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</si>
  <si>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</si>
  <si>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</si>
  <si>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</si>
  <si>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</si>
  <si>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</si>
  <si>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</si>
  <si>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</si>
  <si>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</si>
  <si>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</si>
  <si>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</si>
  <si>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</si>
  <si>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</si>
  <si>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</si>
  <si>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</si>
  <si>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</si>
  <si>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</si>
  <si>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</si>
  <si>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</si>
  <si>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</si>
  <si>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</si>
  <si>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</si>
  <si>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</si>
  <si>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</si>
  <si>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</si>
  <si>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</si>
  <si>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</si>
  <si>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</si>
  <si>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</si>
  <si>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</si>
  <si>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</si>
  <si>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</si>
  <si>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</si>
  <si>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</si>
  <si>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</si>
  <si>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</si>
  <si>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</si>
  <si>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</si>
  <si>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</si>
  <si>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</si>
  <si>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</si>
  <si>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</si>
  <si>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</si>
  <si>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</si>
  <si>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</si>
  <si>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</si>
  <si>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</si>
  <si>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</si>
  <si>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</si>
  <si>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</si>
  <si>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</si>
  <si>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</si>
  <si>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</si>
  <si>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</si>
  <si>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</si>
  <si>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</si>
  <si>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</si>
  <si>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</si>
  <si>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</si>
  <si>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</si>
  <si>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</si>
  <si>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</si>
  <si>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</si>
  <si>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</si>
  <si>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</si>
  <si>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</si>
  <si>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</si>
  <si>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</si>
  <si>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</si>
  <si>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</si>
  <si>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</si>
  <si>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</si>
  <si>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</si>
  <si>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</si>
  <si>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</si>
  <si>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</si>
  <si>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</si>
  <si>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</si>
  <si>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</si>
  <si>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</si>
  <si>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</si>
  <si>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</si>
  <si>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</si>
  <si>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</si>
  <si>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</si>
  <si>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</si>
  <si>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</si>
  <si>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</si>
  <si>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</si>
  <si>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</si>
  <si>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</si>
  <si>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</si>
  <si>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</si>
  <si>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</si>
  <si>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</si>
  <si>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</si>
  <si>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</si>
  <si>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</si>
  <si>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</si>
  <si>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</si>
  <si>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</si>
  <si>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</si>
  <si>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</si>
  <si>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</si>
  <si>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</si>
  <si>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</si>
  <si>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</si>
  <si>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</si>
  <si>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</si>
  <si>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</si>
  <si>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</si>
  <si>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</si>
  <si>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</si>
  <si>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</si>
  <si>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</si>
  <si>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</si>
  <si>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</si>
  <si>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</si>
  <si>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</si>
  <si>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</si>
  <si>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</si>
  <si>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</si>
  <si>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</si>
  <si>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</si>
  <si>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</si>
  <si>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</si>
  <si>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</si>
  <si>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</si>
  <si>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</si>
  <si>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</si>
  <si>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</si>
  <si>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</si>
  <si>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</si>
  <si>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</si>
  <si>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</si>
  <si>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</si>
  <si>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</si>
  <si>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</si>
  <si>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</si>
  <si>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</si>
  <si>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</si>
  <si>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</si>
  <si>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</si>
  <si>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</si>
  <si>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</si>
  <si>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</si>
  <si>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</si>
  <si>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</si>
  <si>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</si>
  <si>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</si>
  <si>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</si>
  <si>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</si>
  <si>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</si>
  <si>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</si>
  <si>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</si>
  <si>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</si>
  <si>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</si>
  <si>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</si>
  <si>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</si>
  <si>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</si>
  <si>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</si>
  <si>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</si>
  <si>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</si>
  <si>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</si>
  <si>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</si>
  <si>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</si>
  <si>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</si>
  <si>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</si>
  <si>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</si>
  <si>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</si>
  <si>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</si>
  <si>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</si>
  <si>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</si>
  <si>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</si>
  <si>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</si>
  <si>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</si>
  <si>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</si>
  <si>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</si>
  <si>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</si>
  <si>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</si>
  <si>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</si>
  <si>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</si>
  <si>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</si>
  <si>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</si>
  <si>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</si>
  <si>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</si>
  <si>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</si>
  <si>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</si>
  <si>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</si>
  <si>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</si>
  <si>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</si>
  <si>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</si>
  <si>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</si>
  <si>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</si>
  <si>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</si>
  <si>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</si>
  <si>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</si>
  <si>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</si>
  <si>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</si>
  <si>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</si>
  <si>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</si>
  <si>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</si>
  <si>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</si>
  <si>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</si>
  <si>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</si>
  <si>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</si>
  <si>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</si>
  <si>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</si>
  <si>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</si>
  <si>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</si>
  <si>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</si>
  <si>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</si>
  <si>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</si>
  <si>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</si>
  <si>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</si>
  <si>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</si>
  <si>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</si>
  <si>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</si>
  <si>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</si>
  <si>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</si>
  <si>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</si>
  <si>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</si>
  <si>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</si>
  <si>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</si>
  <si>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</si>
  <si>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</si>
  <si>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</si>
  <si>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</si>
  <si>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</si>
  <si>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</si>
  <si>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</si>
  <si>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</si>
  <si>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</si>
  <si>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</si>
  <si>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</si>
  <si>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</si>
  <si>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</si>
  <si>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</si>
  <si>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</si>
  <si>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</si>
  <si>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</si>
  <si>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</si>
  <si>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</si>
  <si>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</si>
  <si>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</si>
  <si>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</si>
  <si>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</si>
  <si>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</si>
  <si>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</si>
  <si>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</si>
  <si>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</si>
  <si>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</si>
  <si>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</si>
  <si>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</si>
  <si>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</si>
  <si>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</si>
  <si>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</si>
  <si>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</si>
  <si>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</si>
  <si>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</si>
  <si>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</si>
  <si>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</si>
  <si>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</si>
  <si>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</si>
  <si>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</si>
  <si>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</si>
  <si>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</si>
  <si>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</si>
  <si>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</si>
  <si>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</si>
  <si>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</si>
  <si>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</si>
  <si>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</si>
  <si>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</si>
  <si>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</si>
  <si>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</si>
  <si>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</si>
  <si>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</si>
  <si>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</si>
  <si>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</si>
  <si>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</si>
  <si>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</si>
  <si>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</si>
  <si>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</si>
  <si>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</si>
  <si>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</si>
  <si>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</si>
  <si>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</si>
  <si>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</si>
  <si>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</si>
  <si>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</si>
  <si>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</si>
  <si>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</si>
  <si>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</si>
  <si>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</si>
  <si>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</si>
  <si>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</si>
  <si>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</si>
  <si>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</si>
  <si>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</si>
  <si>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</si>
  <si>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</si>
  <si>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</si>
  <si>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</si>
  <si>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</si>
  <si>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</si>
  <si>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</si>
  <si>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</si>
  <si>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</si>
  <si>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</si>
  <si>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</si>
  <si>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</si>
  <si>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</si>
  <si>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</si>
  <si>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</si>
  <si>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</si>
  <si>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</si>
  <si>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</si>
  <si>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</si>
  <si>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</si>
  <si>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</si>
  <si>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</si>
  <si>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</si>
  <si>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</si>
  <si>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</si>
  <si>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</si>
  <si>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</si>
  <si>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</si>
  <si>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</si>
  <si>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</si>
  <si>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</si>
  <si>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</si>
  <si>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</si>
  <si>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</si>
  <si>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</si>
  <si>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</si>
  <si>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</si>
  <si>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</si>
  <si>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</si>
  <si>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</si>
  <si>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</si>
  <si>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</si>
  <si>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</si>
  <si>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</si>
  <si>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</si>
  <si>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</si>
  <si>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</si>
  <si>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</si>
  <si>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</si>
  <si>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</si>
  <si>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</si>
  <si>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</si>
  <si>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</si>
  <si>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</si>
  <si>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</si>
  <si>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</si>
  <si>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</si>
  <si>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</si>
  <si>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</si>
  <si>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</si>
  <si>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</si>
  <si>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</si>
  <si>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</si>
  <si>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</si>
  <si>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</si>
  <si>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</si>
  <si>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</si>
  <si>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</si>
  <si>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</si>
  <si>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</si>
  <si>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</si>
  <si>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</si>
  <si>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</si>
  <si>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</si>
  <si>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</si>
  <si>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</si>
  <si>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</si>
  <si>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</si>
  <si>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</si>
  <si>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</si>
  <si>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</si>
  <si>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</si>
  <si>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</si>
  <si>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</si>
  <si>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</si>
  <si>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</si>
  <si>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</si>
  <si>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</si>
  <si>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</si>
  <si>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</si>
  <si>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</si>
  <si>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</si>
  <si>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</si>
  <si>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</si>
  <si>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</si>
  <si>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</si>
  <si>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</si>
  <si>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</si>
  <si>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</si>
  <si>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</si>
  <si>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</si>
  <si>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</si>
  <si>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</si>
  <si>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</si>
  <si>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</si>
  <si>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</si>
  <si>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</si>
  <si>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</si>
  <si>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</si>
  <si>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</si>
  <si>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</si>
  <si>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</si>
  <si>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</si>
  <si>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</si>
  <si>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</si>
  <si>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</si>
  <si>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</si>
  <si>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</si>
  <si>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</si>
  <si>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</si>
  <si>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</si>
  <si>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</si>
  <si>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</si>
  <si>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</si>
  <si>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</si>
  <si>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</si>
  <si>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</si>
  <si>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</si>
  <si>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</si>
  <si>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</si>
  <si>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</si>
  <si>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</si>
  <si>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</si>
  <si>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</si>
  <si>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</si>
  <si>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</si>
  <si>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</si>
  <si>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</si>
  <si>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</si>
  <si>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</si>
  <si>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</si>
  <si>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</si>
  <si>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</si>
  <si>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</si>
  <si>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</si>
  <si>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</si>
  <si>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</si>
  <si>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</si>
  <si>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</si>
  <si>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</si>
  <si>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</si>
  <si>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</si>
  <si>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</si>
  <si>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</si>
  <si>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</si>
  <si>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</si>
  <si>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</si>
  <si>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</si>
  <si>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</si>
  <si>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</si>
  <si>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</si>
  <si>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</si>
  <si>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</si>
  <si>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</si>
  <si>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</si>
  <si>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</si>
  <si>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</si>
  <si>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</si>
  <si>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</si>
  <si>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</si>
  <si>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</si>
  <si>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</si>
  <si>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</si>
  <si>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</si>
  <si>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</si>
  <si>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</si>
  <si>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</si>
  <si>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</si>
  <si>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</si>
  <si>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</si>
  <si>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</si>
  <si>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</si>
  <si>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</si>
  <si>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</si>
  <si>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</si>
  <si>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</si>
  <si>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</si>
  <si>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</si>
  <si>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</si>
  <si>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</si>
  <si>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</si>
  <si>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</si>
  <si>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</si>
  <si>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</si>
  <si>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</si>
  <si>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</si>
  <si>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</si>
  <si>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</si>
  <si>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</si>
  <si>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</si>
  <si>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</si>
  <si>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</si>
  <si>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</si>
  <si>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</si>
  <si>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</si>
  <si>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</si>
  <si>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</si>
  <si>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</si>
  <si>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</si>
  <si>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</si>
  <si>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</si>
  <si>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</si>
  <si>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</si>
  <si>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</si>
  <si>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</si>
  <si>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</si>
  <si>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</si>
  <si>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</si>
  <si>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</si>
  <si>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</si>
  <si>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</si>
  <si>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</si>
  <si>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</si>
  <si>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</si>
  <si>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</si>
  <si>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</si>
  <si>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</si>
  <si>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</si>
  <si>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</si>
  <si>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</si>
  <si>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</si>
  <si>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</si>
  <si>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</si>
  <si>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</si>
  <si>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</si>
  <si>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</si>
  <si>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</si>
  <si>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</si>
  <si>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</si>
  <si>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</si>
  <si>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</si>
  <si>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</si>
  <si>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</si>
  <si>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</si>
  <si>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</si>
  <si>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</si>
  <si>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</si>
  <si>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</si>
  <si>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</si>
  <si>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</si>
  <si>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</si>
  <si>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</si>
  <si>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</si>
  <si>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</si>
  <si>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</si>
  <si>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</si>
  <si>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</si>
  <si>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</si>
  <si>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</si>
  <si>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</si>
  <si>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</si>
  <si>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</si>
  <si>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</si>
  <si>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</si>
  <si>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</si>
  <si>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</si>
  <si>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</si>
  <si>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</si>
  <si>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</si>
  <si>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</si>
  <si>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</si>
  <si>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</si>
  <si>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</si>
  <si>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</si>
  <si>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</si>
  <si>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</si>
  <si>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</si>
  <si>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</si>
  <si>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</si>
  <si>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</si>
  <si>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</si>
  <si>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</si>
  <si>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</si>
  <si>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</si>
  <si>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</si>
  <si>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</si>
  <si>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</si>
  <si>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</si>
  <si>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</si>
  <si>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</si>
  <si>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</si>
  <si>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</si>
  <si>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</si>
  <si>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</si>
  <si>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</si>
  <si>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</si>
  <si>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</si>
  <si>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</si>
  <si>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</si>
  <si>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</si>
  <si>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</si>
  <si>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</si>
  <si>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</si>
  <si>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</si>
  <si>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</si>
  <si>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</si>
  <si>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</si>
  <si>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</si>
  <si>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</si>
  <si>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</si>
  <si>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</si>
  <si>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</si>
  <si>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</si>
  <si>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</si>
  <si>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</si>
  <si>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</si>
  <si>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</si>
  <si>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</si>
  <si>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</si>
  <si>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</si>
  <si>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</si>
  <si>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</si>
  <si>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</si>
  <si>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</si>
  <si>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</si>
  <si>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</si>
  <si>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</si>
  <si>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</si>
  <si>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</si>
  <si>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</si>
  <si>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</si>
  <si>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</si>
  <si>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</si>
  <si>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</si>
  <si>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</si>
  <si>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</si>
  <si>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</si>
  <si>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</si>
  <si>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</si>
  <si>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</si>
  <si>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</si>
  <si>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</si>
  <si>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</si>
  <si>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</si>
  <si>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</si>
  <si>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</si>
  <si>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</si>
  <si>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</si>
  <si>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</si>
  <si>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</si>
  <si>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</si>
  <si>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</si>
  <si>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</si>
  <si>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</si>
  <si>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</si>
  <si>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</si>
  <si>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</si>
  <si>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</si>
  <si>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</si>
  <si>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</si>
  <si>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</si>
  <si>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</si>
  <si>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</si>
  <si>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</si>
  <si>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</si>
  <si>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</si>
  <si>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</si>
  <si>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</si>
  <si>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</si>
  <si>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</si>
  <si>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</si>
  <si>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</si>
  <si>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</si>
  <si>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</si>
  <si>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</si>
  <si>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</si>
  <si>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</si>
  <si>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</si>
  <si>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</si>
  <si>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</si>
  <si>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</si>
  <si>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</si>
  <si>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</si>
  <si>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</si>
  <si>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</si>
  <si>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</si>
  <si>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</si>
  <si>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</si>
  <si>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</si>
  <si>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</si>
  <si>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</si>
  <si>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</si>
  <si>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</si>
  <si>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</si>
  <si>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</si>
  <si>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</si>
  <si>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</si>
  <si>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</si>
  <si>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</si>
  <si>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</si>
  <si>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</si>
  <si>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</si>
  <si>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</si>
  <si>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</si>
  <si>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</si>
  <si>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</si>
  <si>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</si>
  <si>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</si>
  <si>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</si>
  <si>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</si>
  <si>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</si>
  <si>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</si>
  <si>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</si>
  <si>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</si>
  <si>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</si>
  <si>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</si>
  <si>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</si>
  <si>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</si>
  <si>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</si>
  <si>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</si>
  <si>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</si>
  <si>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</si>
  <si>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</si>
  <si>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</si>
  <si>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</si>
  <si>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</si>
  <si>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</si>
  <si>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</si>
  <si>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</si>
  <si>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</si>
  <si>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</si>
  <si>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</si>
  <si>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</si>
  <si>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</si>
  <si>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</si>
  <si>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</si>
  <si>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</si>
  <si>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</si>
  <si>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</si>
  <si>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</si>
  <si>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</si>
  <si>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</si>
  <si>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</si>
  <si>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</si>
  <si>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</si>
  <si>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</si>
  <si>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</si>
  <si>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</si>
  <si>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</si>
  <si>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</si>
  <si>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</si>
  <si>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</si>
  <si>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</si>
  <si>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</si>
  <si>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</si>
  <si>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</si>
  <si>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</si>
  <si>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</si>
  <si>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</si>
  <si>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</si>
  <si>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</si>
  <si>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</si>
  <si>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</si>
  <si>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</si>
  <si>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</si>
  <si>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</si>
  <si>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</si>
  <si>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</si>
  <si>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</si>
  <si>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</si>
  <si>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</si>
  <si>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</si>
  <si>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</si>
  <si>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</si>
  <si>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</si>
  <si>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</si>
  <si>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</si>
  <si>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</si>
  <si>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</si>
  <si>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</si>
  <si>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</si>
  <si>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</si>
  <si>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</si>
  <si>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</si>
  <si>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</si>
  <si>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</si>
  <si>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</si>
  <si>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</si>
  <si>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</si>
  <si>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</si>
  <si>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</si>
  <si>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</si>
  <si>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</si>
  <si>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</si>
  <si>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</si>
  <si>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</si>
  <si>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</si>
  <si>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</si>
  <si>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</si>
  <si>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</si>
  <si>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</si>
  <si>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</si>
  <si>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</si>
  <si>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</si>
  <si>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</si>
  <si>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</si>
  <si>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</si>
  <si>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</si>
  <si>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</si>
  <si>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</si>
  <si>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</si>
  <si>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</si>
  <si>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</si>
  <si>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</si>
  <si>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</si>
  <si>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</si>
  <si>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</si>
  <si>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</si>
  <si>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</si>
  <si>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</si>
  <si>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</si>
  <si>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</si>
  <si>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</si>
  <si>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</si>
  <si>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</si>
  <si>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</si>
  <si>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</si>
  <si>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</si>
  <si>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</si>
  <si>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</si>
  <si>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</si>
  <si>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</si>
  <si>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</si>
  <si>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</si>
  <si>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</si>
  <si>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</si>
  <si>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</si>
  <si>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</si>
  <si>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</si>
  <si>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</si>
  <si>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</si>
  <si>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</si>
  <si>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</si>
  <si>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</si>
  <si>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</si>
  <si>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</si>
  <si>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</si>
  <si>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</si>
  <si>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</si>
  <si>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</si>
  <si>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</si>
  <si>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</si>
  <si>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</si>
  <si>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</si>
  <si>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</si>
  <si>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</si>
  <si>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</si>
  <si>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</si>
  <si>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</si>
  <si>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</si>
  <si>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</si>
  <si>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</si>
  <si>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</si>
  <si>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</si>
  <si>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</si>
  <si>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</si>
  <si>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</si>
  <si>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</si>
  <si>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</si>
  <si>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</si>
  <si>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</si>
  <si>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</si>
  <si>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</si>
  <si>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</si>
  <si>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</si>
  <si>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</si>
  <si>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</si>
  <si>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</si>
  <si>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</si>
  <si>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</si>
  <si>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</si>
  <si>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</si>
  <si>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</si>
  <si>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</si>
  <si>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</si>
  <si>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</si>
  <si>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</si>
  <si>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</si>
  <si>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</si>
  <si>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</si>
  <si>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</si>
  <si>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</si>
  <si>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</si>
  <si>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</si>
  <si>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</si>
  <si>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</si>
  <si>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</si>
  <si>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</si>
  <si>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</si>
  <si>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</si>
  <si>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</si>
  <si>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</si>
  <si>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</si>
  <si>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</si>
  <si>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</si>
  <si>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</si>
  <si>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</si>
  <si>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</si>
  <si>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</si>
  <si>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</si>
  <si>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</si>
  <si>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</si>
  <si>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</si>
  <si>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</si>
  <si>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</si>
  <si>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</si>
  <si>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</si>
  <si>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</si>
  <si>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</si>
  <si>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</si>
  <si>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</si>
  <si>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</si>
  <si>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</si>
  <si>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</si>
  <si>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</si>
  <si>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</si>
  <si>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</si>
  <si>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</si>
  <si>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</si>
  <si>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</si>
  <si>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</si>
  <si>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</si>
  <si>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</si>
  <si>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</si>
  <si>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</si>
  <si>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</si>
  <si>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</si>
  <si>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</si>
  <si>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</si>
  <si>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</si>
  <si>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</si>
  <si>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</si>
  <si>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</si>
  <si>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</si>
  <si>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</si>
  <si>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</si>
  <si>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</si>
  <si>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</si>
  <si>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</si>
  <si>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</si>
  <si>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</si>
  <si>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</si>
  <si>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</si>
  <si>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</si>
  <si>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</si>
  <si>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</si>
  <si>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</si>
  <si>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</si>
  <si>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</si>
  <si>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</si>
  <si>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</si>
  <si>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</si>
  <si>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</si>
  <si>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</si>
  <si>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</si>
  <si>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</si>
  <si>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</si>
  <si>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</si>
  <si>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</si>
  <si>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</si>
  <si>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</si>
  <si>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</si>
  <si>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</si>
  <si>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</si>
  <si>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</si>
  <si>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</si>
  <si>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</si>
  <si>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</si>
  <si>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</si>
  <si>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</si>
  <si>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</si>
  <si>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</si>
  <si>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</si>
  <si>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</si>
  <si>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</si>
  <si>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</si>
  <si>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</si>
  <si>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</si>
  <si>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</si>
  <si>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</si>
  <si>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</si>
  <si>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</si>
  <si>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</si>
  <si>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</si>
  <si>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</si>
  <si>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</si>
  <si>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</si>
  <si>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</si>
  <si>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</si>
  <si>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</si>
  <si>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</si>
  <si>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</si>
  <si>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</si>
  <si>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</si>
  <si>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</si>
  <si>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</si>
  <si>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</si>
  <si>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</si>
  <si>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</si>
  <si>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</si>
  <si>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</si>
  <si>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</si>
  <si>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</si>
  <si>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</si>
  <si>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</si>
  <si>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</si>
  <si>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</si>
  <si>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</si>
  <si>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</si>
  <si>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</si>
  <si>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</si>
  <si>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</si>
  <si>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</si>
  <si>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</si>
  <si>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</si>
  <si>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</si>
  <si>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</si>
  <si>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</si>
  <si>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</si>
  <si>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</si>
  <si>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</si>
  <si>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</si>
  <si>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</si>
  <si>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</si>
  <si>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</si>
  <si>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</si>
  <si>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</si>
  <si>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</si>
  <si>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</si>
  <si>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</si>
  <si>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</si>
  <si>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</si>
  <si>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</si>
  <si>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</si>
  <si>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</si>
  <si>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</si>
  <si>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</si>
  <si>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</si>
  <si>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</si>
  <si>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</si>
  <si>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</si>
  <si>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</si>
  <si>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</si>
  <si>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</si>
  <si>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</si>
  <si>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</si>
  <si>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</si>
  <si>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</si>
  <si>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</si>
  <si>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</si>
  <si>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</si>
  <si>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</si>
  <si>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</si>
  <si>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</si>
  <si>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</si>
  <si>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</si>
  <si>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</si>
  <si>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</si>
  <si>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</si>
  <si>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</si>
  <si>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</si>
  <si>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</si>
  <si>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</si>
  <si>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</si>
  <si>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</si>
  <si>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</si>
  <si>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</si>
  <si>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</si>
  <si>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</si>
  <si>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</si>
  <si>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</si>
  <si>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</si>
  <si>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</si>
  <si>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</si>
  <si>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</si>
  <si>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</si>
  <si>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</si>
  <si>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</si>
  <si>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</si>
  <si>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</si>
  <si>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</si>
  <si>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</si>
  <si>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</si>
  <si>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</si>
  <si>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</si>
  <si>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</si>
  <si>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</si>
  <si>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</si>
  <si>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</si>
  <si>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</si>
  <si>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</si>
  <si>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</si>
  <si>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</si>
  <si>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</si>
  <si>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</si>
  <si>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</si>
  <si>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</si>
  <si>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</si>
  <si>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</si>
  <si>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</si>
  <si>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</si>
  <si>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</si>
  <si>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</si>
  <si>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</si>
  <si>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</si>
  <si>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</si>
  <si>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</si>
  <si>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</si>
  <si>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</si>
  <si>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</si>
  <si>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</si>
  <si>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</si>
  <si>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</si>
  <si>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</si>
  <si>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</si>
  <si>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</si>
  <si>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</si>
  <si>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</si>
  <si>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</si>
  <si>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</si>
  <si>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</si>
  <si>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</si>
  <si>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</si>
  <si>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</si>
  <si>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</si>
  <si>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</si>
  <si>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</si>
  <si>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</si>
  <si>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</si>
  <si>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</si>
  <si>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</si>
  <si>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</si>
  <si>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</si>
  <si>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</si>
  <si>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</si>
  <si>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</si>
  <si>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</si>
  <si>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</si>
  <si>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</si>
  <si>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</si>
  <si>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</si>
  <si>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</si>
  <si>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</si>
  <si>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</si>
  <si>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</si>
  <si>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</si>
  <si>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</si>
  <si>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</si>
  <si>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</si>
  <si>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</si>
  <si>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</si>
  <si>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</si>
  <si>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</si>
  <si>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</si>
  <si>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</si>
  <si>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</si>
  <si>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</si>
  <si>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</si>
  <si>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</si>
  <si>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</si>
  <si>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</si>
  <si>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</si>
  <si>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</si>
  <si>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</si>
  <si>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</si>
  <si>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</si>
  <si>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</si>
  <si>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</si>
  <si>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</si>
  <si>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</si>
  <si>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</si>
  <si>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</si>
  <si>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</si>
  <si>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</si>
  <si>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</si>
  <si>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</si>
  <si>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</si>
  <si>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</si>
  <si>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</si>
  <si>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</si>
  <si>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</si>
  <si>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</si>
  <si>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</si>
  <si>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</si>
  <si>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</si>
  <si>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</si>
  <si>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</si>
  <si>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</si>
  <si>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</si>
  <si>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</si>
  <si>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</si>
  <si>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</si>
  <si>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</si>
  <si>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</si>
  <si>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</si>
  <si>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</si>
  <si>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</si>
  <si>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</si>
  <si>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</si>
  <si>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</si>
  <si>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</si>
  <si>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</si>
  <si>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</si>
  <si>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</si>
  <si>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</si>
  <si>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</si>
  <si>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</si>
  <si>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</si>
  <si>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</si>
  <si>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</si>
  <si>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</si>
  <si>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</si>
  <si>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</si>
  <si>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</si>
  <si>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</si>
  <si>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</si>
  <si>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</si>
  <si>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</si>
  <si>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</si>
  <si>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</si>
  <si>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</si>
  <si>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</si>
  <si>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</si>
  <si>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</si>
  <si>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</si>
  <si>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</si>
  <si>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</si>
  <si>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</si>
  <si>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</si>
  <si>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</si>
  <si>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</si>
  <si>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</si>
  <si>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</si>
  <si>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</si>
  <si>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</si>
  <si>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</si>
  <si>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</si>
  <si>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</si>
  <si>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</si>
  <si>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</si>
  <si>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</si>
  <si>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</si>
  <si>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</si>
  <si>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</si>
  <si>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</si>
  <si>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</si>
  <si>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</si>
  <si>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</si>
  <si>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</si>
  <si>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</si>
  <si>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</si>
  <si>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</si>
  <si>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</si>
  <si>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</si>
  <si>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</si>
  <si>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</si>
  <si>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</si>
  <si>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</si>
  <si>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</si>
  <si>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</si>
  <si>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</si>
  <si>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</si>
  <si>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</si>
  <si>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</si>
  <si>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</si>
  <si>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</si>
  <si>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</si>
  <si>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</si>
  <si>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</si>
  <si>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</si>
  <si>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</si>
  <si>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</si>
  <si>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</si>
  <si>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</si>
  <si>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</si>
  <si>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</si>
  <si>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</si>
  <si>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</si>
  <si>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</si>
  <si>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</si>
  <si>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</si>
  <si>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</si>
  <si>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</si>
  <si>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</si>
  <si>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</si>
  <si>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</si>
  <si>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</si>
  <si>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</si>
  <si>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</si>
  <si>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</si>
  <si>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</si>
  <si>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</si>
  <si>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</si>
  <si>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</si>
  <si>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</si>
  <si>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</si>
  <si>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</si>
  <si>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</si>
  <si>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</si>
  <si>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</si>
  <si>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</si>
  <si>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</si>
  <si>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</si>
  <si>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</si>
  <si>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</si>
  <si>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</si>
  <si>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</si>
  <si>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</si>
  <si>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</si>
  <si>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</si>
  <si>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</si>
  <si>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</si>
  <si>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</si>
  <si>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</si>
  <si>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</si>
  <si>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</si>
  <si>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</si>
  <si>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</si>
  <si>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</si>
  <si>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</si>
  <si>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</si>
  <si>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</si>
  <si>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</si>
  <si>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</si>
  <si>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</si>
  <si>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</si>
  <si>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</si>
  <si>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</si>
  <si>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</si>
  <si>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</si>
  <si>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</si>
  <si>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</si>
  <si>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</si>
  <si>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</si>
  <si>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</si>
  <si>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</si>
  <si>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</si>
  <si>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</si>
  <si>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</si>
  <si>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</si>
  <si>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</si>
  <si>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</si>
  <si>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</si>
  <si>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</si>
  <si>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</si>
  <si>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</si>
  <si>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</si>
  <si>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</si>
  <si>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</si>
  <si>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</si>
  <si>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</si>
  <si>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</si>
  <si>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</si>
  <si>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</si>
  <si>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</si>
  <si>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</si>
  <si>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</si>
  <si>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</si>
  <si>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</si>
  <si>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</si>
  <si>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</si>
  <si>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</si>
  <si>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</si>
  <si>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</si>
  <si>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</si>
  <si>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</si>
  <si>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</si>
  <si>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</si>
  <si>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</si>
  <si>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</si>
  <si>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</si>
  <si>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</si>
  <si>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</si>
  <si>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</si>
  <si>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</si>
  <si>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</si>
  <si>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</si>
  <si>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</si>
  <si>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</si>
  <si>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</si>
  <si>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</si>
  <si>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</si>
  <si>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</si>
  <si>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</si>
  <si>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</si>
  <si>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</si>
  <si>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</si>
  <si>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</si>
  <si>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</si>
  <si>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</si>
  <si>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</si>
  <si>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</si>
  <si>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</si>
  <si>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</si>
  <si>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</si>
  <si>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</si>
  <si>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</si>
  <si>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</si>
  <si>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</si>
  <si>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</si>
  <si>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</si>
  <si>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</si>
  <si>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</si>
  <si>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</si>
  <si>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</si>
  <si>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</si>
  <si>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</si>
  <si>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</si>
  <si>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</si>
  <si>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</si>
  <si>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</si>
  <si>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</si>
  <si>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</si>
  <si>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</si>
  <si>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</si>
  <si>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</si>
  <si>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</si>
  <si>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</si>
  <si>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</si>
  <si>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</si>
  <si>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</si>
  <si>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</si>
  <si>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</si>
  <si>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</si>
  <si>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</si>
  <si>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</si>
  <si>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</si>
  <si>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</si>
  <si>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</si>
  <si>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</si>
  <si>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</si>
  <si>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</si>
  <si>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</si>
  <si>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</si>
  <si>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</si>
  <si>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</si>
  <si>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</si>
  <si>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</si>
  <si>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</si>
  <si>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</si>
  <si>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</si>
  <si>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</si>
  <si>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</si>
  <si>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</si>
  <si>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</si>
  <si>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</si>
  <si>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</si>
  <si>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</si>
  <si>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</si>
  <si>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</si>
  <si>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</si>
  <si>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</si>
  <si>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</si>
  <si>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</si>
  <si>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</si>
  <si>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</si>
  <si>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</si>
  <si>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</si>
  <si>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</si>
  <si>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</si>
  <si>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</si>
  <si>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</si>
  <si>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</si>
  <si>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</si>
  <si>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</si>
  <si>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</si>
  <si>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</si>
  <si>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</si>
  <si>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</si>
  <si>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</si>
  <si>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</si>
  <si>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</si>
  <si>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</si>
  <si>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</si>
  <si>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</si>
  <si>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</si>
  <si>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</si>
  <si>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</si>
  <si>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</si>
  <si>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</si>
  <si>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</si>
  <si>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</si>
  <si>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</si>
  <si>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</si>
  <si>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</si>
  <si>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</si>
  <si>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</si>
  <si>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</si>
  <si>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</si>
  <si>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</si>
  <si>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</si>
  <si>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</si>
  <si>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</si>
  <si>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</si>
  <si>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</si>
  <si>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</si>
  <si>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</si>
  <si>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</si>
  <si>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</si>
  <si>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</si>
  <si>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</si>
  <si>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</si>
  <si>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</si>
  <si>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</si>
  <si>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</si>
  <si>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</si>
  <si>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</si>
  <si>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</si>
  <si>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</si>
  <si>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</si>
  <si>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</si>
  <si>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</si>
  <si>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</si>
  <si>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</si>
  <si>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</si>
  <si>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</si>
  <si>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</si>
  <si>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</si>
  <si>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</si>
  <si>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</si>
  <si>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</si>
  <si>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</si>
  <si>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</si>
  <si>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</si>
  <si>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</si>
  <si>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</si>
  <si>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</si>
  <si>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</si>
  <si>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</si>
  <si>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</si>
  <si>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</si>
  <si>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</si>
  <si>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</si>
  <si>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</si>
  <si>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</si>
  <si>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</si>
  <si>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</si>
  <si>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</si>
  <si>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</si>
  <si>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</si>
  <si>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</si>
  <si>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</si>
  <si>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</si>
  <si>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</si>
  <si>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</si>
  <si>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</si>
  <si>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</si>
  <si>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</si>
  <si>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</si>
  <si>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</si>
  <si>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</si>
  <si>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</si>
  <si>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</si>
  <si>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</si>
  <si>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</si>
  <si>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</si>
  <si>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</si>
  <si>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</si>
  <si>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</si>
  <si>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</si>
  <si>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</si>
  <si>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</si>
  <si>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</si>
  <si>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</si>
  <si>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</si>
  <si>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</si>
  <si>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</si>
  <si>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</si>
  <si>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</si>
  <si>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</si>
  <si>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</si>
  <si>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</si>
  <si>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</si>
  <si>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</si>
  <si>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</si>
  <si>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</si>
  <si>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</si>
  <si>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</si>
  <si>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</si>
  <si>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</si>
  <si>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</si>
  <si>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</si>
  <si>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</si>
  <si>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</si>
  <si>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</si>
  <si>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</si>
  <si>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</si>
  <si>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</si>
  <si>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</si>
  <si>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</si>
  <si>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</si>
  <si>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</si>
  <si>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</si>
  <si>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</si>
  <si>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</si>
  <si>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</si>
  <si>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</si>
  <si>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</si>
  <si>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</si>
  <si>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</si>
  <si>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</si>
  <si>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</si>
  <si>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</si>
  <si>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</si>
  <si>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</si>
  <si>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</si>
  <si>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</si>
  <si>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</si>
  <si>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</si>
  <si>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</si>
  <si>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</si>
  <si>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</si>
  <si>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</si>
  <si>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</si>
  <si>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</si>
  <si>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</si>
  <si>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</si>
  <si>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</si>
  <si>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</si>
  <si>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</si>
  <si>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</si>
  <si>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</si>
  <si>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</si>
  <si>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</si>
  <si>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</si>
  <si>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</si>
  <si>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</si>
  <si>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</si>
  <si>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</si>
  <si>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</si>
  <si>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</si>
  <si>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</si>
  <si>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</si>
  <si>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</si>
  <si>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</si>
  <si>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</si>
  <si>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</si>
  <si>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</si>
  <si>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</si>
  <si>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</si>
  <si>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</si>
  <si>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</si>
  <si>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</si>
  <si>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</si>
  <si>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</si>
  <si>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</si>
  <si>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</si>
  <si>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</si>
  <si>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</si>
  <si>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</si>
  <si>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</si>
  <si>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</si>
  <si>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</si>
  <si>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</si>
  <si>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</si>
  <si>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</si>
  <si>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</si>
  <si>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</si>
  <si>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</si>
  <si>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</si>
  <si>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</si>
  <si>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</si>
  <si>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</si>
  <si>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</si>
  <si>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</si>
  <si>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</si>
  <si>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</si>
  <si>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</si>
  <si>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</si>
  <si>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</si>
  <si>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</si>
  <si>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</si>
  <si>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</si>
  <si>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</si>
  <si>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</si>
  <si>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</si>
  <si>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</si>
  <si>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</si>
  <si>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</si>
  <si>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</si>
  <si>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</si>
  <si>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</si>
  <si>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</si>
  <si>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</si>
  <si>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</si>
  <si>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</si>
  <si>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</si>
  <si>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</si>
  <si>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</si>
  <si>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</si>
  <si>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</si>
  <si>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</si>
  <si>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</si>
  <si>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</si>
  <si>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</si>
  <si>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</si>
  <si>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</si>
  <si>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</si>
  <si>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</si>
  <si>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</si>
  <si>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</si>
  <si>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</si>
  <si>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</si>
  <si>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</si>
  <si>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</si>
  <si>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</si>
  <si>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</si>
  <si>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</si>
  <si>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</si>
  <si>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</si>
  <si>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</si>
  <si>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</si>
  <si>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</si>
  <si>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</si>
  <si>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</si>
  <si>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</si>
  <si>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</si>
  <si>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</si>
  <si>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</si>
  <si>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</si>
  <si>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</si>
  <si>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</si>
  <si>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</si>
  <si>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</si>
  <si>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</si>
  <si>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</si>
  <si>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</si>
  <si>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</si>
  <si>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</si>
  <si>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</si>
  <si>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</si>
  <si>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</si>
  <si>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</si>
  <si>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</si>
  <si>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</si>
  <si>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</si>
  <si>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</si>
  <si>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</si>
  <si>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</si>
  <si>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</si>
  <si>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</si>
  <si>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</si>
  <si>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</si>
  <si>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</si>
  <si>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</si>
  <si>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</si>
  <si>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</si>
  <si>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</si>
  <si>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</si>
  <si>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</si>
  <si>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</si>
  <si>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</si>
  <si>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</si>
  <si>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</si>
  <si>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</si>
  <si>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</si>
  <si>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</si>
  <si>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</si>
  <si>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</si>
  <si>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</si>
  <si>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</si>
  <si>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</si>
  <si>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</si>
  <si>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</si>
  <si>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</si>
  <si>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</si>
  <si>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</si>
  <si>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</si>
  <si>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</si>
  <si>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</si>
  <si>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</si>
  <si>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</si>
  <si>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</si>
  <si>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</si>
  <si>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</si>
  <si>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</si>
  <si>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</si>
  <si>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</si>
  <si>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</si>
  <si>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</si>
  <si>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</si>
  <si>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</si>
  <si>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</si>
  <si>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</si>
  <si>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</si>
  <si>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</si>
  <si>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</si>
  <si>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</si>
  <si>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</si>
  <si>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</si>
  <si>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</si>
  <si>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</si>
  <si>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</si>
  <si>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</si>
  <si>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</si>
  <si>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</si>
  <si>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</si>
  <si>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</si>
  <si>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</si>
  <si>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</si>
  <si>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</si>
  <si>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</si>
  <si>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</si>
  <si>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</si>
  <si>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</si>
  <si>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</si>
  <si>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</si>
  <si>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</si>
  <si>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</si>
  <si>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</si>
  <si>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</si>
  <si>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</si>
  <si>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</si>
  <si>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</si>
  <si>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</si>
  <si>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</si>
  <si>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</si>
  <si>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</si>
  <si>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</si>
  <si>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</si>
  <si>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</si>
  <si>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</si>
  <si>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</si>
  <si>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</si>
  <si>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</si>
  <si>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</si>
  <si>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</si>
  <si>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</si>
  <si>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</si>
  <si>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</si>
  <si>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</si>
  <si>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</si>
  <si>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</si>
  <si>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</si>
  <si>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</si>
  <si>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</si>
  <si>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</si>
  <si>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</si>
  <si>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</si>
  <si>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</si>
  <si>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</si>
  <si>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</si>
  <si>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</si>
  <si>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</si>
  <si>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</si>
  <si>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</si>
  <si>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</si>
  <si>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</si>
  <si>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</si>
  <si>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</si>
  <si>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</si>
  <si>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</si>
  <si>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</si>
  <si>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</si>
  <si>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</si>
  <si>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</si>
  <si>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</si>
  <si>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</si>
  <si>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</si>
  <si>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</si>
  <si>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</si>
  <si>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</si>
  <si>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</si>
  <si>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</si>
  <si>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</si>
  <si>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</si>
  <si>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</si>
  <si>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</si>
  <si>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</si>
  <si>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</si>
  <si>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</si>
  <si>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</si>
  <si>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</si>
  <si>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</si>
  <si>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</si>
  <si>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</si>
  <si>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</si>
  <si>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</si>
  <si>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</si>
  <si>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</si>
  <si>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</si>
  <si>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</si>
  <si>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</si>
  <si>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</si>
  <si>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</si>
  <si>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</si>
  <si>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</si>
  <si>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</si>
  <si>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</si>
  <si>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</si>
  <si>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</si>
  <si>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</si>
  <si>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</si>
  <si>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</si>
  <si>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</si>
  <si>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</si>
  <si>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</si>
  <si>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</si>
  <si>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</si>
  <si>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</si>
  <si>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</si>
  <si>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</si>
  <si>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</si>
  <si>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</si>
  <si>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</si>
  <si>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</si>
  <si>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</si>
  <si>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</si>
  <si>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</si>
  <si>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</si>
  <si>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</si>
  <si>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</si>
  <si>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</si>
  <si>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</si>
  <si>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</si>
  <si>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</si>
  <si>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</si>
  <si>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</si>
  <si>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</si>
  <si>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</si>
  <si>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</si>
  <si>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</si>
  <si>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</si>
  <si>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</si>
  <si>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</si>
  <si>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</si>
  <si>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</si>
  <si>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</si>
  <si>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</si>
  <si>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</si>
  <si>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</si>
  <si>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</si>
  <si>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</si>
  <si>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</si>
  <si>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</si>
  <si>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</si>
  <si>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</si>
  <si>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</si>
  <si>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</si>
  <si>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</si>
  <si>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</si>
  <si>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</si>
  <si>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</si>
  <si>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</si>
  <si>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</si>
  <si>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</si>
  <si>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</si>
  <si>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</si>
  <si>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</si>
  <si>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</si>
  <si>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</si>
  <si>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</si>
  <si>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</si>
  <si>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</si>
  <si>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</si>
  <si>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</si>
  <si>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</si>
  <si>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</si>
  <si>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</si>
  <si>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</si>
  <si>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</si>
  <si>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</si>
  <si>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</si>
  <si>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</si>
  <si>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</si>
  <si>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</si>
  <si>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</si>
  <si>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</si>
  <si>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</si>
  <si>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</si>
  <si>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</si>
  <si>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</si>
  <si>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</si>
  <si>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</si>
  <si>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</si>
  <si>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</si>
  <si>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</si>
  <si>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</si>
  <si>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</si>
  <si>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</si>
  <si>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</si>
  <si>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</si>
  <si>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</si>
  <si>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</si>
  <si>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</si>
  <si>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</si>
  <si>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</si>
  <si>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</si>
  <si>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</si>
  <si>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</si>
  <si>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</si>
  <si>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</si>
  <si>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</si>
  <si>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</si>
  <si>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</si>
  <si>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</si>
  <si>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</si>
  <si>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</si>
  <si>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</si>
  <si>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</si>
  <si>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</si>
  <si>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</si>
  <si>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</si>
  <si>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</si>
  <si>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</si>
  <si>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</si>
  <si>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</si>
  <si>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</si>
  <si>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</si>
  <si>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</si>
  <si>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</si>
  <si>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</si>
  <si>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</si>
  <si>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</si>
  <si>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</si>
  <si>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</si>
  <si>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</si>
  <si>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</si>
  <si>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</si>
  <si>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</si>
  <si>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</si>
  <si>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</si>
  <si>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</si>
  <si>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</si>
  <si>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</si>
  <si>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</si>
  <si>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</si>
  <si>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</si>
  <si>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</si>
  <si>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</si>
  <si>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</si>
  <si>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</si>
  <si>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</si>
  <si>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</si>
  <si>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</si>
  <si>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</si>
  <si>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</si>
  <si>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</si>
  <si>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</si>
  <si>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</si>
  <si>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</si>
  <si>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</si>
  <si>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</si>
  <si>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</si>
  <si>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</si>
  <si>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</si>
  <si>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</si>
  <si>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</si>
  <si>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</si>
  <si>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</si>
  <si>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</si>
  <si>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</si>
  <si>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</si>
  <si>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</si>
  <si>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</si>
  <si>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</si>
  <si>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</si>
  <si>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</si>
  <si>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</si>
  <si>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</si>
  <si>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</si>
  <si>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</si>
  <si>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</si>
  <si>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</si>
  <si>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</si>
  <si>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</si>
  <si>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</si>
  <si>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</si>
  <si>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</si>
  <si>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</si>
  <si>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</si>
  <si>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</si>
  <si>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</si>
  <si>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</si>
  <si>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</si>
  <si>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</si>
  <si>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</si>
  <si>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</si>
  <si>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</si>
  <si>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</si>
  <si>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</si>
  <si>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</si>
  <si>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</si>
  <si>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</si>
  <si>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</si>
  <si>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</si>
  <si>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</si>
  <si>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</si>
  <si>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</si>
  <si>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</si>
  <si>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</si>
  <si>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</si>
  <si>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</si>
  <si>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</si>
  <si>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</si>
  <si>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</si>
  <si>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</si>
  <si>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</si>
  <si>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</si>
  <si>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</si>
  <si>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</si>
  <si>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</si>
  <si>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</si>
  <si>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</si>
  <si>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</si>
  <si>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</si>
  <si>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</si>
  <si>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</si>
  <si>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</si>
  <si>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</si>
  <si>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</si>
  <si>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</si>
  <si>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</si>
  <si>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</si>
  <si>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</si>
  <si>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</si>
  <si>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</si>
  <si>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</si>
  <si>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</si>
  <si>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</si>
  <si>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</si>
  <si>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</si>
  <si>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</si>
  <si>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</si>
  <si>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</si>
  <si>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</si>
  <si>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</si>
  <si>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</si>
  <si>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</si>
  <si>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</si>
  <si>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</si>
  <si>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</si>
  <si>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</si>
  <si>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</si>
  <si>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</si>
  <si>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</si>
  <si>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</si>
  <si>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</si>
  <si>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</si>
  <si>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</si>
  <si>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</si>
  <si>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</si>
  <si>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</si>
  <si>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</si>
  <si>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</si>
  <si>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</si>
  <si>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</si>
  <si>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</si>
  <si>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</si>
  <si>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</si>
  <si>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</si>
  <si>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</si>
  <si>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</si>
  <si>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</si>
  <si>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</si>
  <si>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</si>
  <si>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</si>
  <si>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</si>
  <si>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</si>
  <si>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</si>
  <si>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</si>
  <si>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</si>
  <si>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</si>
  <si>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</si>
  <si>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</si>
  <si>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</si>
  <si>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</si>
  <si>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</si>
  <si>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</si>
  <si>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</si>
  <si>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</si>
  <si>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</si>
  <si>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</si>
  <si>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</si>
  <si>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</si>
  <si>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</si>
  <si>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</si>
  <si>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</si>
  <si>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</si>
  <si>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</si>
  <si>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</si>
  <si>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</si>
  <si>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</si>
  <si>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</si>
  <si>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</si>
  <si>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</si>
  <si>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</si>
  <si>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</si>
  <si>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</si>
  <si>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</si>
  <si>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</si>
  <si>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</si>
  <si>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</si>
  <si>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</si>
  <si>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</si>
  <si>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</si>
  <si>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</si>
  <si>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</si>
  <si>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</si>
  <si>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</si>
  <si>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</si>
  <si>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</si>
  <si>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</si>
  <si>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</si>
  <si>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</si>
  <si>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</si>
  <si>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</si>
  <si>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</si>
  <si>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</si>
  <si>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</si>
  <si>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</si>
  <si>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</si>
  <si>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</si>
  <si>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</si>
  <si>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</si>
  <si>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</si>
  <si>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</si>
  <si>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</si>
  <si>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</si>
  <si>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</si>
  <si>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</si>
  <si>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</si>
  <si>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</si>
  <si>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</si>
  <si>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</si>
  <si>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</si>
  <si>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</si>
  <si>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</si>
  <si>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</si>
  <si>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</si>
  <si>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</si>
  <si>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</si>
  <si>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</si>
  <si>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</si>
  <si>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</si>
  <si>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</si>
  <si>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</si>
  <si>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</si>
  <si>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</si>
  <si>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</si>
  <si>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</si>
  <si>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</si>
  <si>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</si>
  <si>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</si>
  <si>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</si>
  <si>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</si>
  <si>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</si>
  <si>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</si>
  <si>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</si>
  <si>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</si>
  <si>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</si>
  <si>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</si>
  <si>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</si>
  <si>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</si>
  <si>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</si>
  <si>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</si>
  <si>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</si>
  <si>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</si>
  <si>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</si>
  <si>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</si>
  <si>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</si>
  <si>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</si>
  <si>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</si>
  <si>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</si>
  <si>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</si>
  <si>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</si>
  <si>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</si>
  <si>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</si>
  <si>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</si>
  <si>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</si>
  <si>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</si>
  <si>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</si>
  <si>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</si>
  <si>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</si>
  <si>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</si>
  <si>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</si>
  <si>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</si>
  <si>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</si>
  <si>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</si>
  <si>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</si>
  <si>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</si>
  <si>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</si>
  <si>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</si>
  <si>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</si>
  <si>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</si>
  <si>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</si>
  <si>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</si>
  <si>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</si>
  <si>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</si>
  <si>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</si>
  <si>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</si>
  <si>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</si>
  <si>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</si>
  <si>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</si>
  <si>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</si>
  <si>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</si>
  <si>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</si>
  <si>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</si>
  <si>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</si>
  <si>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</si>
  <si>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</si>
  <si>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</si>
  <si>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</si>
  <si>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</si>
  <si>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</si>
  <si>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</si>
  <si>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</si>
  <si>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</si>
  <si>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</si>
  <si>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</si>
  <si>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</si>
  <si>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</si>
  <si>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</si>
  <si>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</si>
  <si>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</si>
  <si>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</si>
  <si>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</si>
  <si>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</si>
  <si>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</si>
  <si>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</si>
  <si>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</si>
  <si>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</si>
  <si>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</si>
  <si>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</si>
  <si>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</si>
  <si>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</si>
  <si>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</si>
  <si>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</si>
  <si>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</si>
  <si>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</si>
  <si>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</si>
  <si>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</si>
  <si>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</si>
  <si>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</si>
  <si>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</si>
  <si>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</si>
  <si>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</si>
  <si>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</si>
  <si>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</si>
  <si>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</si>
  <si>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</si>
  <si>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</si>
  <si>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</si>
  <si>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</si>
  <si>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</si>
  <si>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</si>
  <si>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</si>
  <si>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</si>
  <si>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</si>
  <si>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</si>
  <si>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</si>
  <si>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</si>
  <si>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</si>
  <si>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</si>
  <si>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</si>
  <si>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</si>
  <si>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</si>
  <si>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</si>
  <si>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</si>
  <si>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</si>
  <si>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</si>
  <si>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</si>
  <si>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</si>
  <si>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</si>
  <si>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</si>
  <si>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</si>
  <si>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</si>
  <si>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</si>
  <si>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</si>
  <si>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</si>
  <si>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</si>
  <si>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</si>
  <si>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</si>
  <si>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</si>
  <si>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</si>
  <si>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</si>
  <si>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</si>
  <si>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</si>
  <si>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</si>
  <si>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</si>
  <si>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</si>
  <si>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</si>
  <si>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</si>
  <si>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</si>
  <si>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</si>
  <si>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</si>
  <si>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</si>
  <si>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</si>
  <si>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</si>
  <si>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</si>
  <si>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</si>
  <si>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</si>
  <si>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</si>
  <si>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</si>
  <si>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</si>
  <si>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</si>
  <si>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</si>
  <si>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</si>
  <si>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</si>
  <si>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</si>
  <si>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</si>
  <si>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</si>
  <si>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</si>
  <si>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</si>
  <si>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</si>
  <si>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</si>
  <si>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</si>
  <si>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</si>
  <si>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</si>
  <si>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</si>
  <si>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</si>
  <si>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</si>
  <si>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</si>
  <si>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</si>
  <si>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</si>
  <si>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</si>
  <si>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</si>
  <si>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</si>
  <si>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</si>
  <si>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</si>
  <si>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</si>
  <si>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</si>
  <si>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</si>
  <si>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</si>
  <si>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</si>
  <si>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</si>
  <si>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</si>
  <si>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</si>
  <si>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</si>
  <si>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</si>
  <si>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</si>
  <si>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</si>
  <si>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</si>
  <si>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</si>
  <si>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</si>
  <si>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</si>
  <si>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</si>
  <si>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</si>
  <si>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</si>
  <si>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</si>
  <si>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</si>
  <si>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</si>
  <si>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</si>
  <si>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</si>
  <si>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</si>
  <si>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</si>
  <si>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</si>
  <si>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</si>
  <si>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</si>
  <si>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</si>
  <si>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</si>
  <si>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</si>
  <si>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</si>
  <si>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</si>
  <si>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</si>
  <si>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</si>
  <si>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</si>
  <si>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</si>
  <si>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</si>
  <si>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</si>
  <si>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</si>
  <si>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</si>
  <si>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</si>
  <si>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</si>
  <si>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</si>
  <si>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</si>
  <si>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</si>
  <si>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</si>
  <si>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</si>
  <si>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</si>
  <si>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</si>
  <si>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</si>
  <si>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</si>
  <si>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</si>
  <si>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</si>
  <si>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</si>
  <si>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</si>
  <si>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</si>
  <si>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</si>
  <si>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</si>
  <si>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</si>
  <si>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</si>
  <si>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</si>
  <si>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</si>
  <si>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</si>
  <si>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</si>
  <si>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</si>
  <si>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</si>
  <si>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</si>
  <si>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</si>
  <si>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</si>
  <si>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</si>
  <si>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</si>
  <si>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</si>
  <si>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</si>
  <si>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</si>
  <si>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</si>
  <si>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</si>
  <si>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</si>
  <si>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</si>
  <si>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</si>
  <si>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</si>
  <si>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</si>
  <si>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</si>
  <si>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</si>
  <si>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</si>
  <si>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</si>
  <si>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</si>
  <si>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</si>
  <si>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</si>
  <si>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</si>
  <si>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</si>
  <si>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</si>
  <si>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</si>
  <si>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</si>
  <si>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</si>
  <si>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</si>
  <si>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</si>
  <si>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</si>
  <si>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</si>
  <si>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</si>
  <si>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</si>
  <si>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</si>
  <si>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</si>
  <si>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</si>
  <si>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</si>
  <si>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</si>
  <si>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</si>
  <si>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</si>
  <si>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</si>
  <si>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</si>
  <si>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</si>
  <si>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</si>
  <si>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</si>
  <si>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</si>
  <si>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</si>
  <si>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</si>
  <si>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</si>
  <si>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</si>
  <si>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</si>
  <si>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</si>
  <si>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</si>
  <si>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</si>
  <si>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</si>
  <si>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</si>
  <si>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</si>
  <si>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</si>
  <si>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</si>
  <si>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</si>
  <si>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</si>
  <si>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</si>
  <si>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</si>
  <si>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</si>
  <si>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</si>
  <si>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</si>
  <si>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</si>
  <si>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</si>
  <si>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</si>
  <si>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</si>
  <si>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</si>
  <si>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</si>
  <si>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</si>
  <si>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</si>
  <si>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</si>
  <si>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</si>
  <si>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</si>
  <si>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</si>
  <si>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</si>
  <si>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</si>
  <si>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</si>
  <si>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</si>
  <si>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</si>
  <si>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</si>
  <si>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</si>
  <si>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</si>
  <si>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</si>
  <si>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</si>
  <si>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</si>
  <si>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</si>
  <si>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</si>
  <si>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</si>
  <si>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</si>
  <si>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</si>
  <si>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</si>
  <si>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</si>
  <si>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</si>
  <si>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</si>
  <si>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</si>
  <si>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</si>
  <si>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</si>
  <si>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</si>
  <si>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</si>
  <si>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</si>
  <si>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</si>
  <si>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</si>
  <si>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</si>
  <si>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</si>
  <si>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</si>
  <si>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</si>
  <si>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</si>
  <si>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</si>
  <si>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</si>
  <si>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</si>
  <si>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</si>
  <si>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</si>
  <si>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</si>
  <si>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</si>
  <si>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</si>
  <si>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</si>
  <si>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</si>
  <si>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</si>
  <si>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</si>
  <si>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</si>
  <si>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</si>
  <si>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</si>
  <si>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</si>
  <si>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</si>
  <si>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</si>
  <si>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</si>
  <si>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</si>
  <si>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</si>
  <si>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</si>
  <si>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</si>
  <si>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</si>
  <si>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</si>
  <si>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</si>
  <si>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</si>
  <si>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</si>
  <si>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</si>
  <si>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</si>
  <si>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</si>
  <si>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</si>
  <si>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</si>
  <si>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</si>
  <si>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</si>
  <si>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</si>
  <si>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</si>
  <si>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</si>
  <si>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</si>
  <si>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</si>
  <si>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</si>
  <si>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</si>
  <si>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</si>
  <si>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</si>
  <si>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</si>
  <si>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</si>
  <si>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</si>
  <si>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</si>
  <si>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</si>
  <si>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</si>
  <si>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</si>
  <si>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</si>
  <si>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</si>
  <si>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</si>
  <si>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</si>
  <si>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</si>
  <si>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</si>
  <si>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</si>
  <si>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</si>
  <si>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</si>
  <si>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</si>
  <si>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</si>
  <si>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</si>
  <si>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</si>
  <si>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</si>
  <si>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</si>
  <si>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</si>
  <si>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</si>
  <si>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</si>
  <si>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</si>
  <si>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</si>
  <si>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</si>
  <si>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</si>
  <si>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</si>
  <si>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</si>
  <si>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</si>
  <si>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</si>
  <si>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</si>
  <si>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</si>
  <si>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</si>
  <si>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</si>
  <si>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</si>
  <si>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</si>
  <si>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</si>
  <si>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</si>
  <si>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</si>
  <si>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</si>
  <si>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</si>
  <si>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</si>
  <si>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</si>
  <si>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</si>
  <si>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</si>
  <si>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</si>
  <si>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</si>
  <si>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</si>
  <si>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</si>
  <si>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</si>
  <si>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</si>
  <si>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</si>
  <si>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</si>
  <si>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</si>
  <si>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</si>
  <si>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</si>
  <si>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</si>
  <si>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</si>
  <si>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</si>
  <si>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</si>
  <si>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</si>
  <si>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</si>
  <si>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</si>
  <si>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</si>
  <si>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</si>
  <si>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</si>
  <si>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</si>
  <si>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</si>
  <si>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</si>
  <si>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</si>
  <si>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</si>
  <si>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</si>
  <si>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</si>
  <si>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</si>
  <si>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</si>
  <si>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</si>
  <si>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</si>
  <si>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</si>
  <si>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</si>
  <si>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</si>
  <si>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</si>
  <si>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</si>
  <si>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</si>
  <si>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</si>
  <si>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</si>
  <si>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</si>
  <si>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</si>
  <si>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</si>
  <si>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</si>
  <si>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</si>
  <si>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</si>
  <si>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</si>
  <si>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</si>
  <si>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</si>
  <si>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</si>
  <si>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</si>
  <si>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</si>
  <si>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</si>
  <si>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</si>
  <si>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</si>
  <si>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</si>
  <si>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</si>
  <si>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</si>
  <si>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</si>
  <si>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</si>
  <si>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</si>
  <si>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</si>
  <si>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</si>
  <si>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</si>
  <si>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</si>
  <si>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</si>
  <si>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</si>
  <si>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</si>
  <si>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</si>
  <si>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</si>
  <si>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</si>
  <si>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</si>
  <si>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</si>
  <si>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</si>
  <si>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</si>
  <si>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</si>
  <si>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</si>
  <si>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</si>
  <si>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</si>
  <si>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</si>
  <si>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</si>
  <si>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</si>
  <si>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</si>
  <si>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</si>
  <si>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</si>
  <si>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</si>
  <si>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</si>
  <si>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</si>
  <si>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</si>
  <si>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</si>
  <si>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</si>
  <si>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</si>
  <si>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</si>
  <si>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</si>
  <si>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</si>
  <si>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</si>
  <si>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</si>
  <si>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</si>
  <si>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</si>
  <si>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</si>
  <si>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</si>
  <si>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</si>
  <si>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</si>
  <si>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</si>
  <si>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</si>
  <si>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</si>
  <si>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</si>
  <si>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</si>
  <si>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</si>
  <si>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</si>
  <si>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</si>
  <si>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</si>
  <si>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</si>
  <si>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</si>
  <si>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</si>
  <si>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</si>
  <si>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</si>
  <si>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</si>
  <si>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</si>
  <si>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</si>
  <si>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</si>
  <si>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</si>
  <si>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</si>
  <si>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</si>
  <si>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</si>
  <si>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</si>
  <si>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</si>
  <si>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</si>
  <si>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</si>
  <si>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</si>
  <si>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</si>
  <si>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</si>
  <si>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</si>
  <si>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</si>
  <si>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</si>
  <si>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</si>
  <si>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</si>
  <si>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</si>
  <si>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</si>
  <si>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</si>
  <si>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</si>
  <si>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</si>
  <si>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</si>
  <si>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</si>
  <si>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</si>
  <si>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</si>
  <si>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</si>
  <si>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</si>
  <si>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</si>
  <si>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</si>
  <si>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</si>
  <si>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</si>
  <si>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</si>
  <si>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</si>
  <si>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</si>
  <si>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</si>
  <si>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</si>
  <si>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</si>
  <si>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</si>
  <si>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</si>
  <si>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</si>
  <si>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</si>
  <si>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</si>
  <si>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</si>
  <si>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</si>
  <si>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</si>
  <si>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</si>
  <si>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</si>
  <si>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</si>
  <si>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</si>
  <si>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</si>
  <si>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</si>
  <si>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</si>
  <si>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</si>
  <si>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</si>
  <si>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</si>
  <si>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</si>
  <si>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</si>
  <si>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</si>
  <si>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</si>
  <si>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</si>
  <si>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</si>
  <si>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</si>
  <si>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</si>
  <si>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</si>
  <si>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</si>
  <si>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</si>
  <si>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</si>
  <si>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</si>
  <si>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</si>
  <si>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</si>
  <si>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</si>
  <si>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</si>
  <si>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</si>
  <si>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</si>
  <si>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</si>
  <si>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</si>
  <si>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</si>
  <si>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</si>
  <si>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</si>
  <si>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</si>
  <si>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</si>
  <si>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</si>
  <si>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</si>
  <si>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</si>
  <si>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</si>
  <si>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</si>
  <si>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</si>
  <si>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</si>
  <si>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</si>
  <si>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</si>
  <si>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</si>
  <si>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</si>
  <si>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</si>
  <si>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</si>
  <si>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</si>
  <si>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</si>
  <si>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</si>
  <si>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</si>
  <si>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</si>
  <si>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</si>
  <si>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</si>
  <si>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</si>
  <si>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</si>
  <si>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</si>
  <si>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</si>
  <si>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</si>
  <si>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</si>
  <si>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</si>
  <si>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</si>
  <si>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</si>
  <si>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</si>
  <si>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</si>
  <si>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</si>
  <si>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</si>
  <si>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</si>
  <si>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</si>
  <si>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</si>
  <si>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</si>
  <si>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</si>
  <si>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</si>
  <si>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</si>
  <si>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</si>
  <si>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</si>
  <si>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</si>
  <si>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</si>
  <si>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</si>
  <si>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</si>
  <si>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</si>
  <si>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</si>
  <si>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</si>
  <si>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</si>
  <si>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</si>
  <si>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</si>
  <si>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</si>
  <si>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</si>
  <si>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</si>
  <si>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</si>
  <si>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</si>
  <si>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</si>
  <si>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</si>
  <si>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</si>
  <si>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</si>
  <si>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</si>
  <si>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</si>
  <si>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</si>
  <si>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</si>
  <si>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</si>
  <si>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</si>
  <si>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</si>
  <si>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</si>
  <si>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</si>
  <si>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</si>
  <si>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</si>
  <si>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</si>
  <si>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</si>
  <si>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</si>
  <si>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</si>
  <si>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</si>
  <si>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</si>
  <si>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</si>
  <si>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</si>
  <si>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</si>
  <si>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</si>
  <si>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</si>
  <si>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</si>
  <si>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</si>
  <si>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</si>
  <si>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</si>
  <si>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</si>
  <si>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</si>
  <si>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</si>
  <si>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</si>
  <si>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</si>
  <si>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</si>
  <si>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</si>
  <si>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</si>
  <si>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</si>
  <si>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</si>
  <si>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</si>
  <si>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</si>
  <si>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</si>
  <si>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</si>
  <si>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</si>
  <si>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</si>
  <si>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</si>
  <si>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</si>
  <si>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</si>
  <si>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</si>
  <si>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</si>
  <si>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</si>
  <si>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</si>
  <si>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</si>
  <si>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</si>
  <si>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</si>
  <si>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</si>
  <si>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</si>
  <si>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</si>
  <si>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</si>
  <si>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</si>
  <si>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</si>
  <si>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</si>
  <si>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</si>
  <si>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</si>
  <si>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</si>
  <si>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</si>
  <si>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</si>
  <si>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</si>
  <si>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</si>
  <si>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</si>
  <si>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</si>
  <si>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</si>
  <si>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</si>
  <si>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</si>
  <si>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</si>
  <si>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</si>
  <si>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</si>
  <si>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</si>
  <si>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</si>
  <si>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</si>
  <si>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</si>
  <si>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</si>
  <si>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</si>
  <si>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</si>
  <si>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</si>
  <si>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</si>
  <si>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</si>
  <si>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</si>
  <si>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</si>
  <si>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</si>
  <si>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</si>
  <si>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</si>
  <si>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</si>
  <si>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</si>
  <si>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</si>
  <si>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</si>
  <si>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</si>
  <si>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</si>
  <si>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</si>
  <si>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</si>
  <si>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</si>
  <si>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</si>
  <si>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</si>
  <si>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</si>
  <si>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</si>
  <si>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</si>
  <si>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</si>
  <si>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</si>
  <si>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</si>
  <si>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</si>
  <si>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</si>
  <si>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</si>
  <si>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</si>
  <si>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</si>
  <si>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</si>
  <si>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</si>
  <si>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</si>
  <si>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</si>
  <si>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</si>
  <si>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</si>
  <si>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</si>
  <si>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</si>
  <si>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</si>
  <si>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</si>
  <si>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</si>
  <si>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</si>
  <si>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</si>
  <si>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</si>
  <si>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</si>
  <si>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</si>
  <si>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</si>
  <si>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</si>
  <si>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</si>
  <si>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</si>
  <si>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</si>
  <si>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</si>
  <si>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</si>
  <si>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</si>
  <si>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</si>
  <si>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</si>
  <si>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</si>
  <si>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</si>
  <si>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</si>
  <si>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</si>
  <si>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</si>
  <si>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</si>
  <si>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</si>
  <si>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</si>
  <si>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</si>
  <si>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</si>
  <si>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</si>
  <si>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</si>
  <si>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</si>
  <si>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</si>
  <si>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</si>
  <si>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</si>
  <si>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</si>
  <si>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</si>
  <si>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</si>
  <si>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</si>
  <si>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</si>
  <si>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</si>
  <si>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</si>
  <si>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</si>
  <si>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</si>
  <si>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</si>
  <si>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</si>
  <si>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</si>
  <si>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</si>
  <si>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</si>
  <si>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</si>
  <si>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</si>
  <si>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</si>
  <si>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</si>
  <si>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</si>
  <si>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</si>
  <si>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</si>
  <si>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</si>
  <si>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</si>
  <si>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</si>
  <si>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</si>
  <si>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</si>
  <si>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</si>
  <si>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</si>
  <si>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</si>
  <si>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</si>
  <si>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</si>
  <si>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</si>
  <si>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</si>
  <si>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</si>
  <si>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</si>
  <si>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</si>
  <si>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</si>
  <si>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</si>
  <si>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</si>
  <si>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</si>
  <si>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</si>
  <si>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</si>
  <si>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</si>
  <si>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</si>
  <si>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</si>
  <si>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</si>
  <si>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</si>
  <si>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</si>
  <si>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</si>
  <si>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</si>
  <si>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</si>
  <si>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</si>
  <si>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</si>
  <si>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</si>
  <si>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</si>
  <si>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</si>
  <si>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</si>
  <si>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</si>
  <si>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</si>
  <si>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</si>
  <si>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</si>
  <si>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</si>
  <si>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</si>
  <si>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</si>
  <si>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</si>
  <si>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</si>
  <si>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</si>
  <si>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</si>
  <si>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</si>
  <si>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</si>
  <si>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</si>
  <si>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</si>
  <si>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</si>
  <si>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</si>
  <si>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</si>
  <si>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</si>
  <si>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</si>
  <si>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</si>
  <si>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</si>
  <si>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</si>
  <si>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</si>
  <si>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</si>
  <si>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</si>
  <si>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</si>
  <si>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</si>
  <si>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</si>
  <si>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</si>
  <si>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</si>
  <si>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</si>
  <si>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</si>
  <si>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</si>
  <si>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</si>
  <si>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</si>
  <si>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</si>
  <si>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</si>
  <si>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</si>
  <si>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</si>
  <si>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</si>
  <si>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</si>
  <si>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</si>
  <si>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</si>
  <si>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</si>
  <si>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</si>
  <si>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</si>
  <si>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</si>
  <si>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</si>
  <si>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</si>
  <si>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</si>
  <si>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</si>
  <si>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</si>
  <si>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</si>
  <si>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</si>
  <si>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</si>
  <si>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</si>
  <si>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</si>
  <si>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</si>
  <si>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</si>
  <si>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</si>
  <si>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</si>
  <si>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</si>
  <si>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</si>
  <si>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</si>
  <si>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</si>
  <si>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</si>
  <si>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</si>
  <si>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</si>
  <si>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</si>
  <si>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</si>
  <si>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</si>
  <si>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</si>
  <si>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</si>
  <si>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</si>
  <si>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</si>
  <si>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</si>
  <si>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</si>
  <si>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</si>
  <si>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</si>
  <si>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</si>
  <si>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</si>
  <si>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</si>
  <si>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</si>
  <si>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</si>
  <si>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</si>
  <si>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</si>
  <si>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</si>
  <si>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</si>
  <si>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</si>
  <si>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</si>
  <si>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</si>
  <si>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</si>
  <si>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</si>
  <si>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</si>
  <si>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</si>
  <si>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</si>
  <si>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</si>
  <si>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</si>
  <si>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</si>
  <si>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</si>
  <si>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</si>
  <si>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</si>
  <si>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</si>
  <si>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</si>
  <si>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</si>
  <si>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</si>
  <si>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</si>
  <si>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</si>
  <si>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</si>
  <si>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</si>
  <si>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</si>
  <si>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</si>
  <si>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</si>
  <si>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</si>
  <si>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</si>
  <si>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</si>
  <si>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</si>
  <si>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</si>
  <si>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</si>
  <si>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</si>
  <si>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</si>
  <si>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</si>
  <si>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</si>
  <si>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</si>
  <si>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</si>
  <si>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</si>
  <si>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</si>
  <si>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</si>
  <si>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</si>
  <si>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</si>
  <si>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</si>
  <si>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</si>
  <si>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</si>
  <si>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</si>
  <si>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</si>
  <si>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</si>
  <si>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</si>
  <si>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</si>
  <si>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</si>
  <si>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</si>
  <si>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</si>
  <si>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</si>
  <si>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</si>
  <si>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</si>
  <si>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</si>
  <si>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</si>
  <si>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</si>
  <si>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</si>
  <si>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</si>
  <si>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</si>
  <si>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</si>
  <si>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</si>
  <si>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</si>
  <si>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</si>
  <si>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</si>
  <si>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</si>
  <si>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</si>
  <si>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</si>
  <si>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</si>
  <si>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</si>
  <si>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</si>
  <si>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</si>
  <si>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</si>
  <si>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</si>
  <si>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</si>
  <si>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</si>
  <si>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</si>
  <si>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</si>
  <si>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</si>
  <si>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</si>
  <si>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</si>
  <si>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</si>
  <si>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</si>
  <si>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</si>
  <si>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</si>
  <si>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</si>
  <si>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</si>
  <si>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</si>
  <si>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</si>
  <si>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</si>
  <si>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</si>
  <si>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</si>
  <si>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</si>
  <si>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</si>
  <si>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</si>
  <si>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</si>
  <si>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</si>
  <si>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</si>
  <si>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</si>
  <si>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</si>
  <si>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</si>
  <si>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</si>
  <si>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</si>
  <si>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</si>
  <si>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</si>
  <si>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</si>
  <si>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</si>
  <si>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</si>
  <si>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</si>
  <si>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</si>
  <si>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</si>
  <si>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</si>
  <si>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</si>
  <si>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</si>
  <si>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</si>
  <si>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</si>
  <si>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</si>
  <si>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</si>
  <si>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</si>
  <si>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</si>
  <si>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</si>
  <si>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</si>
  <si>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</si>
  <si>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</si>
  <si>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</si>
  <si>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</si>
  <si>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</si>
  <si>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</si>
  <si>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</si>
  <si>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</si>
  <si>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</si>
  <si>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</si>
  <si>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</si>
  <si>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</si>
  <si>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</si>
  <si>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</si>
  <si>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</si>
  <si>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</si>
  <si>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</si>
  <si>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</si>
  <si>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</si>
  <si>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</si>
  <si>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</si>
  <si>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</si>
  <si>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</si>
  <si>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</si>
  <si>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</si>
  <si>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</si>
  <si>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</si>
  <si>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</si>
  <si>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</si>
  <si>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</si>
  <si>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</si>
  <si>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</si>
  <si>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</si>
  <si>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</si>
  <si>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</si>
  <si>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</si>
  <si>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</si>
  <si>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</si>
  <si>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</si>
  <si>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</si>
  <si>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</si>
  <si>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</si>
  <si>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</si>
  <si>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</si>
  <si>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</si>
  <si>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</si>
  <si>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</si>
  <si>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</si>
  <si>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</si>
  <si>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</si>
  <si>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</si>
  <si>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</si>
  <si>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</si>
  <si>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</si>
  <si>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</si>
  <si>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</si>
  <si>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</si>
  <si>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</si>
  <si>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</si>
  <si>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</si>
  <si>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</si>
  <si>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</si>
  <si>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</si>
  <si>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</si>
  <si>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</si>
  <si>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</si>
  <si>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</si>
  <si>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</si>
  <si>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</si>
  <si>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</si>
  <si>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</si>
  <si>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</si>
  <si>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</si>
  <si>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</si>
  <si>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</si>
  <si>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</si>
  <si>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</si>
  <si>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</si>
  <si>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</si>
  <si>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</si>
  <si>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</si>
  <si>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</si>
  <si>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</si>
  <si>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</si>
  <si>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</si>
  <si>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</si>
  <si>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</si>
  <si>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</si>
  <si>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</si>
  <si>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</si>
  <si>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</si>
  <si>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</si>
  <si>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</si>
  <si>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</si>
  <si>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</si>
  <si>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</si>
  <si>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</si>
  <si>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</si>
  <si>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</si>
  <si>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</si>
  <si>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</si>
  <si>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</si>
  <si>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</si>
  <si>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</si>
  <si>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</si>
  <si>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</si>
  <si>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</si>
  <si>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</si>
  <si>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</si>
  <si>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</si>
  <si>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</si>
  <si>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</si>
  <si>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</si>
  <si>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</si>
  <si>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</si>
  <si>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</si>
  <si>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</si>
  <si>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</si>
  <si>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</si>
  <si>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</si>
  <si>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</si>
  <si>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</si>
  <si>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</si>
  <si>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</si>
  <si>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</si>
  <si>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</si>
  <si>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</si>
  <si>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</si>
  <si>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</si>
  <si>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</si>
  <si>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</si>
  <si>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</si>
  <si>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</si>
  <si>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</si>
  <si>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</si>
  <si>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</si>
  <si>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</si>
  <si>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</si>
  <si>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</si>
  <si>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</si>
  <si>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</si>
  <si>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</si>
  <si>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</si>
  <si>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</si>
  <si>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</si>
  <si>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</si>
  <si>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</si>
  <si>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</si>
  <si>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</si>
  <si>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</si>
  <si>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</si>
  <si>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</si>
  <si>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</si>
  <si>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</si>
  <si>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</si>
  <si>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</si>
  <si>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</si>
  <si>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</si>
  <si>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</si>
  <si>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</si>
  <si>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</si>
  <si>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</si>
  <si>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</si>
  <si>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</si>
  <si>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</si>
  <si>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</si>
  <si>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</si>
  <si>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</si>
  <si>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</si>
  <si>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</si>
  <si>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</si>
  <si>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</si>
  <si>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</si>
  <si>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</si>
  <si>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</si>
  <si>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</si>
  <si>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</si>
  <si>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</si>
  <si>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</si>
  <si>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</si>
  <si>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</si>
  <si>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</si>
  <si>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</si>
  <si>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</si>
  <si>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</si>
  <si>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</si>
  <si>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</si>
  <si>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</si>
  <si>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</si>
  <si>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</si>
  <si>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</si>
  <si>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</si>
  <si>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</si>
  <si>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</si>
  <si>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</si>
  <si>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</si>
  <si>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</si>
  <si>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</si>
  <si>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</si>
  <si>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</si>
  <si>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</si>
  <si>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</si>
  <si>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</si>
  <si>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</si>
  <si>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</si>
  <si>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</si>
  <si>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</si>
  <si>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</si>
  <si>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</si>
  <si>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</si>
  <si>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</si>
  <si>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</si>
  <si>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</si>
  <si>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</si>
  <si>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</si>
  <si>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</si>
  <si>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</si>
  <si>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</si>
  <si>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</si>
  <si>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</si>
  <si>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</si>
  <si>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</si>
  <si>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</si>
  <si>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</si>
  <si>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</si>
  <si>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</si>
  <si>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</si>
  <si>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</si>
  <si>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</si>
  <si>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</si>
  <si>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</si>
  <si>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</si>
  <si>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</si>
  <si>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</si>
  <si>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</si>
  <si>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</si>
  <si>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</si>
  <si>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</si>
  <si>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</si>
  <si>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</si>
  <si>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</si>
  <si>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</si>
  <si>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</si>
  <si>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</si>
  <si>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</si>
  <si>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</si>
  <si>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</si>
  <si>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</si>
  <si>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</si>
  <si>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</si>
  <si>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</si>
  <si>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</si>
  <si>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</si>
  <si>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</si>
  <si>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</si>
  <si>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</si>
  <si>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</si>
  <si>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</si>
  <si>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</si>
  <si>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</si>
  <si>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</si>
  <si>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</si>
  <si>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</si>
  <si>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</si>
  <si>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</si>
  <si>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</si>
  <si>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</si>
  <si>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</si>
  <si>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</si>
  <si>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</si>
  <si>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</si>
  <si>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</si>
  <si>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</si>
  <si>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</si>
  <si>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</si>
  <si>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</si>
  <si>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</si>
  <si>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</si>
  <si>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</si>
  <si>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</si>
  <si>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</si>
  <si>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</si>
  <si>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</si>
  <si>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</si>
  <si>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</si>
  <si>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</si>
  <si>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</si>
  <si>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</si>
  <si>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</si>
  <si>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</si>
  <si>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</si>
  <si>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</si>
  <si>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</si>
  <si>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</si>
  <si>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</si>
  <si>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</si>
  <si>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</si>
  <si>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</si>
  <si>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</si>
  <si>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</si>
  <si>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</si>
  <si>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</si>
  <si>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</si>
  <si>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</si>
  <si>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</si>
  <si>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</si>
  <si>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</si>
  <si>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</si>
  <si>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</si>
  <si>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</si>
  <si>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</si>
  <si>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</si>
  <si>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</si>
  <si>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</si>
  <si>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</si>
  <si>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</si>
  <si>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</si>
  <si>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</si>
  <si>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</si>
  <si>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</si>
  <si>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</si>
  <si>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</si>
  <si>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</si>
  <si>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</si>
  <si>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</si>
  <si>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</si>
  <si>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</si>
  <si>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</si>
  <si>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</si>
  <si>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</si>
  <si>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</si>
  <si>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</si>
  <si>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</si>
  <si>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</si>
  <si>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</si>
  <si>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</si>
  <si>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</si>
  <si>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</si>
  <si>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</si>
  <si>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</si>
  <si>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</si>
  <si>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</si>
  <si>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</si>
  <si>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</si>
  <si>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</si>
  <si>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</si>
  <si>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</si>
  <si>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</si>
  <si>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</si>
  <si>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</si>
  <si>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</si>
  <si>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</si>
  <si>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</si>
  <si>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</si>
  <si>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</si>
  <si>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</si>
  <si>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</si>
  <si>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</si>
  <si>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</si>
  <si>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</si>
  <si>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</si>
  <si>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</si>
  <si>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</si>
  <si>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</si>
  <si>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</si>
  <si>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</si>
  <si>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</si>
  <si>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</si>
  <si>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</si>
  <si>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</si>
  <si>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</si>
  <si>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</si>
  <si>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</si>
  <si>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</si>
  <si>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</si>
  <si>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</si>
  <si>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</si>
  <si>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</si>
  <si>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</si>
  <si>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</si>
  <si>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</si>
  <si>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</si>
  <si>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</si>
  <si>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</si>
  <si>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</si>
  <si>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</si>
  <si>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</si>
  <si>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</si>
  <si>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</si>
  <si>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</si>
  <si>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</si>
  <si>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</si>
  <si>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</si>
  <si>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</si>
  <si>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</si>
  <si>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</si>
  <si>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</si>
  <si>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</si>
  <si>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</si>
  <si>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</si>
  <si>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</si>
  <si>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</si>
  <si>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</si>
  <si>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</si>
  <si>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</si>
  <si>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</si>
  <si>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</si>
  <si>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</si>
  <si>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</si>
  <si>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</si>
  <si>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</si>
  <si>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</si>
  <si>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</si>
  <si>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</si>
  <si>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</si>
  <si>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</si>
  <si>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</si>
  <si>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</si>
  <si>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</si>
  <si>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</si>
  <si>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</si>
  <si>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</si>
  <si>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</si>
  <si>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</si>
  <si>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</si>
  <si>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</si>
  <si>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</si>
  <si>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</si>
  <si>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</si>
  <si>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</si>
  <si>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</si>
  <si>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</si>
  <si>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</si>
  <si>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</si>
  <si>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</si>
  <si>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</si>
  <si>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</si>
  <si>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</si>
  <si>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</si>
  <si>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</si>
  <si>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</si>
  <si>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</si>
  <si>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</si>
  <si>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</si>
  <si>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</si>
  <si>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</si>
  <si>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</si>
  <si>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</si>
  <si>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</si>
  <si>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</si>
  <si>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</si>
  <si>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</si>
  <si>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</si>
  <si>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</si>
  <si>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</si>
  <si>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</si>
  <si>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</si>
  <si>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</si>
  <si>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</si>
  <si>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</si>
  <si>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</si>
  <si>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</si>
  <si>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</si>
  <si>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</si>
  <si>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</si>
  <si>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</si>
  <si>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</si>
  <si>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</si>
  <si>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</si>
  <si>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</si>
  <si>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</si>
  <si>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</si>
  <si>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</si>
  <si>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</si>
  <si>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</si>
  <si>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</si>
  <si>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</si>
  <si>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</si>
  <si>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</si>
  <si>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</si>
  <si>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</si>
  <si>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</si>
  <si>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</si>
  <si>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</si>
  <si>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</si>
  <si>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</si>
  <si>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</si>
  <si>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</si>
  <si>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</si>
  <si>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</si>
  <si>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</si>
  <si>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</si>
  <si>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</si>
  <si>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</si>
  <si>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</si>
  <si>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</si>
  <si>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</si>
  <si>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</si>
  <si>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</si>
  <si>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</si>
  <si>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</si>
  <si>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</si>
  <si>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</si>
  <si>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</si>
  <si>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</si>
  <si>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</si>
  <si>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</si>
  <si>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</si>
  <si>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</si>
  <si>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</si>
  <si>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</si>
  <si>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</si>
  <si>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</si>
  <si>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</si>
  <si>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</si>
  <si>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</si>
  <si>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</si>
  <si>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</si>
  <si>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</si>
  <si>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</si>
  <si>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</si>
  <si>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</si>
  <si>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</si>
  <si>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</si>
  <si>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</si>
  <si>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</si>
  <si>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</si>
  <si>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</si>
  <si>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</si>
  <si>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</si>
  <si>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</si>
  <si>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</si>
  <si>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</si>
  <si>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</si>
  <si>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</si>
  <si>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</si>
  <si>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</si>
  <si>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</si>
  <si>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</si>
  <si>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</si>
  <si>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</si>
  <si>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</si>
  <si>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</si>
  <si>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</si>
  <si>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</si>
  <si>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</si>
  <si>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</si>
  <si>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</si>
  <si>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</si>
  <si>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</si>
  <si>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</si>
  <si>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</si>
  <si>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</si>
  <si>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</si>
  <si>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</si>
  <si>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</si>
  <si>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</si>
  <si>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</si>
  <si>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</si>
  <si>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</si>
  <si>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</si>
  <si>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</si>
  <si>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</si>
  <si>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</si>
  <si>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</si>
  <si>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</si>
  <si>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</si>
  <si>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</si>
  <si>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</si>
  <si>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</si>
  <si>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</si>
  <si>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</si>
  <si>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</si>
  <si>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</si>
  <si>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</si>
  <si>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</si>
  <si>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</si>
  <si>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</si>
  <si>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</si>
  <si>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</si>
  <si>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</si>
  <si>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</si>
  <si>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</si>
  <si>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</si>
  <si>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</si>
  <si>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</si>
  <si>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</si>
  <si>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</si>
  <si>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</si>
  <si>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</si>
  <si>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</si>
  <si>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</si>
  <si>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</si>
  <si>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</si>
  <si>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</si>
  <si>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</si>
  <si>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</si>
  <si>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</si>
  <si>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</si>
  <si>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</si>
  <si>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</si>
  <si>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</si>
  <si>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</si>
  <si>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</si>
  <si>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</si>
  <si>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</si>
  <si>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</si>
  <si>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</si>
  <si>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</si>
  <si>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</si>
  <si>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</si>
  <si>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</si>
  <si>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</si>
  <si>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</si>
  <si>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</si>
  <si>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</si>
  <si>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</si>
  <si>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</si>
  <si>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</si>
  <si>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</si>
  <si>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</si>
  <si>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</si>
  <si>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</si>
  <si>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</si>
  <si>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</si>
  <si>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</si>
  <si>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</si>
  <si>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</si>
  <si>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</si>
  <si>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</si>
  <si>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</si>
  <si>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</si>
  <si>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</si>
  <si>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</si>
  <si>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</si>
  <si>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</si>
  <si>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</si>
  <si>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</si>
  <si>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</si>
  <si>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</si>
  <si>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</si>
  <si>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</si>
  <si>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</si>
  <si>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</si>
  <si>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</si>
  <si>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</si>
  <si>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</si>
  <si>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</si>
  <si>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</si>
  <si>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</si>
  <si>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</si>
  <si>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</si>
  <si>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</si>
  <si>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</si>
  <si>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</si>
  <si>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</si>
  <si>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</si>
  <si>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</si>
  <si>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</si>
  <si>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</si>
  <si>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</si>
  <si>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</si>
  <si>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</si>
  <si>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</si>
  <si>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</si>
  <si>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</si>
  <si>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</si>
  <si>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</si>
  <si>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</si>
  <si>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</si>
  <si>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</si>
  <si>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</si>
  <si>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</si>
  <si>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</si>
  <si>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</si>
  <si>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</si>
  <si>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</si>
  <si>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</si>
  <si>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</si>
  <si>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</si>
  <si>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</si>
  <si>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</si>
  <si>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</si>
  <si>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</si>
  <si>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</si>
  <si>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</si>
  <si>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</si>
  <si>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</si>
  <si>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</si>
  <si>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</si>
  <si>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</si>
  <si>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</si>
  <si>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</si>
  <si>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</si>
  <si>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</si>
  <si>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</si>
  <si>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</si>
  <si>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</si>
  <si>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</si>
  <si>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</si>
  <si>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</si>
  <si>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</si>
  <si>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</si>
  <si>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</si>
  <si>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</si>
  <si>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</si>
  <si>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</si>
  <si>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</si>
  <si>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</si>
  <si>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</si>
  <si>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</si>
  <si>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</si>
  <si>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</si>
  <si>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</si>
  <si>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</si>
  <si>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</si>
  <si>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</si>
  <si>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</si>
  <si>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</si>
  <si>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</si>
  <si>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</si>
  <si>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</si>
  <si>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</si>
  <si>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</si>
  <si>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</si>
  <si>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</si>
  <si>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</si>
  <si>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</si>
  <si>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</si>
  <si>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</si>
  <si>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</si>
  <si>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</si>
  <si>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</si>
  <si>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</si>
  <si>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</si>
  <si>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</si>
  <si>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</si>
  <si>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</si>
  <si>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</si>
  <si>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</si>
  <si>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</si>
  <si>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</si>
  <si>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</si>
  <si>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</si>
  <si>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</si>
  <si>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</si>
  <si>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</si>
  <si>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</si>
  <si>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</si>
  <si>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</si>
  <si>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</si>
  <si>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</si>
  <si>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</si>
  <si>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</si>
  <si>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</si>
  <si>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</si>
  <si>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</si>
  <si>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</si>
  <si>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</si>
  <si>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</si>
  <si>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</si>
  <si>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</si>
  <si>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</si>
  <si>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</si>
  <si>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</si>
  <si>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</si>
  <si>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</si>
  <si>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</si>
  <si>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</si>
  <si>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</si>
  <si>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</si>
  <si>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</si>
  <si>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</si>
  <si>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</si>
  <si>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</si>
  <si>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</si>
  <si>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</si>
  <si>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</si>
  <si>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</si>
  <si>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</si>
  <si>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</si>
  <si>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</si>
  <si>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</si>
  <si>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</si>
  <si>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</si>
  <si>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</si>
  <si>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</si>
  <si>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</si>
  <si>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</si>
  <si>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</si>
  <si>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</si>
  <si>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</si>
  <si>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</si>
  <si>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</si>
  <si>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</si>
  <si>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</si>
  <si>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</si>
  <si>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</si>
  <si>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</si>
  <si>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</si>
  <si>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</si>
  <si>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</si>
  <si>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</si>
  <si>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</si>
  <si>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</si>
  <si>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</si>
  <si>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</si>
  <si>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</si>
  <si>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</si>
  <si>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</si>
  <si>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</si>
  <si>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</si>
  <si>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</si>
  <si>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</si>
  <si>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</si>
  <si>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</si>
  <si>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</si>
  <si>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</si>
  <si>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</si>
  <si>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</si>
  <si>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</si>
  <si>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</si>
  <si>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</si>
  <si>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</si>
  <si>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</si>
  <si>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</si>
  <si>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</si>
  <si>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</si>
  <si>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</si>
  <si>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</si>
  <si>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</si>
  <si>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</si>
  <si>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</si>
  <si>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</si>
  <si>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</si>
  <si>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</si>
  <si>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</si>
  <si>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</si>
  <si>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</si>
  <si>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</si>
  <si>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</si>
  <si>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</si>
  <si>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</si>
  <si>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</si>
  <si>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</si>
  <si>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</si>
  <si>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</si>
  <si>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</si>
  <si>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</si>
  <si>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</si>
  <si>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</si>
  <si>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</si>
  <si>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</si>
  <si>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</si>
  <si>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</si>
  <si>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</si>
  <si>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</si>
  <si>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</si>
  <si>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</si>
  <si>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</si>
  <si>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</si>
  <si>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</si>
  <si>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</si>
  <si>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</si>
  <si>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</si>
  <si>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</si>
  <si>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</si>
  <si>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</si>
  <si>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</si>
  <si>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</si>
  <si>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</si>
  <si>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</si>
  <si>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</si>
  <si>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</si>
  <si>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</si>
  <si>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</si>
  <si>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</si>
  <si>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</si>
  <si>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</si>
  <si>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</si>
  <si>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</si>
  <si>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</si>
  <si>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</si>
  <si>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</si>
  <si>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</si>
  <si>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</si>
  <si>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</si>
  <si>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</si>
  <si>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</si>
  <si>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</si>
  <si>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</si>
  <si>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</si>
  <si>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</si>
  <si>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</si>
  <si>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</si>
  <si>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</si>
  <si>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</si>
  <si>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</si>
  <si>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</si>
  <si>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</si>
  <si>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</si>
  <si>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</si>
  <si>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</si>
  <si>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</si>
  <si>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</si>
  <si>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</si>
  <si>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</si>
  <si>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</si>
  <si>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</si>
  <si>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</si>
  <si>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</si>
  <si>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</si>
  <si>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</si>
  <si>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</si>
  <si>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</si>
  <si>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</si>
  <si>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</si>
  <si>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</si>
  <si>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</si>
  <si>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</si>
  <si>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</si>
  <si>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</si>
  <si>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</si>
  <si>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</si>
  <si>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</si>
  <si>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</si>
  <si>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</si>
  <si>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</si>
  <si>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</si>
  <si>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</si>
  <si>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</si>
  <si>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</si>
  <si>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</si>
  <si>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</si>
  <si>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</si>
  <si>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</si>
  <si>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</si>
  <si>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</si>
  <si>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</si>
  <si>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</si>
  <si>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</si>
  <si>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</si>
  <si>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</si>
  <si>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</si>
  <si>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</si>
  <si>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</si>
  <si>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</si>
  <si>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</si>
  <si>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</si>
  <si>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</si>
  <si>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</si>
  <si>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</si>
  <si>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</si>
  <si>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</si>
  <si>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</si>
  <si>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</si>
  <si>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</si>
  <si>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</si>
  <si>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</si>
  <si>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</si>
  <si>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</si>
  <si>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</si>
  <si>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</si>
  <si>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</si>
  <si>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</si>
  <si>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</si>
  <si>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</si>
  <si>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</si>
  <si>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</si>
  <si>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</si>
  <si>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</si>
  <si>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</si>
  <si>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</si>
  <si>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</si>
  <si>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</si>
  <si>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</si>
  <si>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</si>
  <si>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</si>
  <si>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</si>
  <si>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</si>
  <si>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</si>
  <si>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</si>
  <si>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</si>
  <si>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</si>
  <si>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</si>
  <si>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</si>
  <si>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</si>
  <si>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</si>
  <si>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</si>
  <si>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</si>
  <si>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</si>
  <si>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</si>
  <si>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</si>
  <si>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</si>
  <si>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</si>
  <si>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</si>
  <si>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</si>
  <si>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</si>
  <si>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</si>
  <si>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</si>
  <si>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</si>
  <si>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</si>
  <si>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</si>
  <si>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</si>
  <si>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</si>
  <si>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</si>
  <si>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</si>
  <si>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</si>
  <si>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</si>
  <si>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</si>
  <si>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</si>
  <si>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</si>
  <si>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</si>
  <si>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</si>
  <si>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</si>
  <si>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</si>
  <si>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</si>
  <si>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</si>
  <si>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</si>
  <si>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</si>
  <si>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</si>
  <si>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</si>
  <si>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</si>
  <si>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</si>
  <si>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</si>
  <si>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</si>
  <si>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</si>
  <si>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</si>
  <si>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</si>
  <si>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</si>
  <si>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</si>
  <si>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</si>
  <si>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</si>
  <si>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</si>
  <si>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</si>
  <si>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</si>
  <si>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</si>
  <si>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</si>
  <si>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</si>
  <si>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</si>
  <si>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</si>
  <si>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</si>
  <si>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</si>
  <si>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</si>
  <si>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</si>
  <si>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</si>
  <si>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</si>
  <si>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</si>
  <si>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</si>
  <si>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</si>
  <si>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</si>
  <si>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</si>
  <si>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</si>
  <si>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</si>
  <si>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</si>
  <si>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</si>
  <si>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</si>
  <si>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</si>
  <si>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</si>
  <si>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</si>
  <si>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</si>
  <si>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</si>
  <si>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</si>
  <si>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</si>
  <si>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</si>
  <si>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</si>
  <si>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</si>
  <si>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</si>
  <si>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</si>
  <si>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</si>
  <si>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</si>
  <si>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</si>
  <si>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</si>
  <si>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</si>
  <si>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</si>
  <si>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</si>
  <si>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</si>
  <si>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</si>
  <si>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</si>
  <si>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</si>
  <si>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</si>
  <si>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</si>
  <si>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</si>
  <si>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</si>
  <si>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</si>
  <si>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</si>
  <si>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</si>
  <si>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</si>
  <si>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</si>
  <si>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</si>
  <si>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</si>
  <si>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</si>
  <si>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</si>
  <si>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</si>
  <si>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</si>
  <si>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</si>
  <si>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</si>
  <si>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</si>
  <si>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</si>
  <si>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</si>
  <si>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</si>
  <si>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</si>
  <si>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</si>
  <si>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</si>
  <si>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</si>
  <si>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</si>
  <si>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</si>
  <si>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</si>
  <si>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</si>
  <si>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</si>
  <si>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</si>
  <si>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</si>
  <si>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</si>
  <si>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</si>
  <si>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</si>
  <si>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</si>
  <si>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</si>
  <si>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</si>
  <si>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</si>
  <si>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</si>
  <si>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</si>
  <si>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</si>
  <si>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</si>
  <si>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</si>
  <si>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</si>
  <si>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</si>
  <si>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</si>
  <si>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</si>
  <si>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</si>
  <si>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</si>
  <si>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</si>
  <si>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</si>
  <si>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</si>
  <si>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</si>
  <si>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</si>
  <si>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</si>
  <si>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</si>
  <si>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</si>
  <si>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</si>
  <si>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</si>
  <si>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</si>
  <si>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</si>
  <si>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</si>
  <si>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</si>
  <si>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</si>
  <si>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</si>
  <si>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</si>
  <si>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</si>
  <si>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</si>
  <si>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</si>
  <si>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</si>
  <si>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</si>
  <si>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</si>
  <si>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</si>
  <si>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</si>
  <si>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</si>
  <si>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</si>
  <si>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</si>
  <si>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</si>
  <si>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</si>
  <si>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</si>
  <si>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</si>
  <si>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</si>
  <si>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</si>
  <si>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</si>
  <si>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</si>
  <si>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</si>
  <si>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</si>
  <si>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</si>
  <si>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</si>
  <si>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</si>
  <si>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</si>
  <si>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</si>
  <si>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</si>
  <si>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</si>
  <si>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</si>
  <si>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</si>
  <si>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</si>
  <si>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</si>
  <si>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</si>
  <si>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</si>
  <si>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</si>
  <si>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</si>
  <si>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</si>
  <si>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</si>
  <si>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</si>
  <si>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</si>
  <si>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</si>
  <si>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</si>
  <si>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</si>
  <si>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</si>
  <si>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</si>
  <si>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</si>
  <si>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</si>
  <si>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</si>
  <si>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</si>
  <si>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</si>
  <si>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</si>
  <si>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</si>
  <si>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</si>
  <si>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</si>
  <si>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</si>
  <si>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</si>
  <si>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</si>
  <si>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</si>
  <si>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</si>
  <si>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</si>
  <si>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</si>
  <si>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</si>
  <si>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</si>
  <si>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</si>
  <si>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</si>
  <si>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</si>
  <si>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</si>
  <si>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</si>
  <si>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</si>
  <si>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</si>
  <si>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</si>
  <si>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</si>
  <si>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</si>
  <si>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</si>
  <si>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</si>
  <si>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</si>
  <si>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</si>
  <si>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</si>
  <si>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</si>
  <si>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</si>
  <si>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</si>
  <si>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</si>
  <si>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</si>
  <si>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</si>
  <si>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</si>
  <si>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</si>
  <si>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</si>
  <si>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</si>
  <si>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</si>
  <si>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</si>
  <si>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</si>
  <si>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</si>
  <si>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</si>
  <si>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</si>
  <si>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</si>
  <si>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</si>
  <si>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</si>
  <si>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</si>
  <si>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</si>
  <si>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</si>
  <si>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</si>
  <si>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</si>
  <si>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</si>
  <si>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</si>
  <si>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</si>
  <si>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</si>
  <si>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</si>
  <si>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</si>
  <si>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</si>
  <si>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</si>
  <si>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</si>
  <si>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</si>
  <si>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</si>
  <si>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</si>
  <si>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</si>
  <si>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</si>
  <si>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</si>
  <si>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</si>
  <si>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</si>
  <si>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</si>
  <si>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</si>
  <si>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</si>
  <si>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</si>
  <si>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</si>
  <si>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</si>
  <si>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</si>
  <si>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</si>
  <si>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</si>
  <si>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</si>
  <si>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</si>
  <si>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</si>
  <si>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</si>
  <si>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</si>
  <si>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</si>
  <si>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</si>
  <si>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</si>
  <si>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</si>
  <si>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</si>
  <si>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</si>
  <si>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</si>
  <si>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</si>
  <si>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</si>
  <si>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</si>
  <si>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</si>
  <si>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</si>
  <si>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</si>
  <si>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</si>
  <si>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</si>
  <si>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</si>
  <si>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</si>
  <si>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</si>
  <si>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</si>
  <si>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</si>
  <si>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</si>
  <si>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</si>
  <si>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</si>
  <si>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</si>
  <si>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</si>
  <si>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</si>
  <si>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</si>
  <si>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</si>
  <si>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</si>
  <si>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</si>
  <si>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</si>
  <si>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</si>
  <si>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</si>
  <si>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</si>
  <si>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</si>
  <si>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</si>
  <si>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</si>
  <si>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</si>
  <si>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</si>
  <si>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</si>
  <si>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</si>
  <si>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</si>
  <si>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</si>
  <si>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</si>
  <si>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</si>
  <si>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</si>
  <si>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</si>
  <si>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</si>
  <si>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</si>
  <si>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</si>
  <si>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</si>
  <si>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</si>
  <si>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</si>
  <si>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</si>
  <si>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</si>
  <si>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</si>
  <si>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</si>
  <si>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</si>
  <si>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</si>
  <si>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</si>
  <si>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</si>
  <si>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</si>
  <si>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</si>
  <si>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</si>
  <si>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</si>
  <si>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</si>
  <si>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</si>
  <si>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</si>
  <si>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</si>
  <si>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</si>
  <si>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</si>
  <si>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</si>
  <si>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</si>
  <si>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</si>
  <si>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</si>
  <si>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</si>
  <si>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</si>
  <si>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</si>
  <si>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</si>
  <si>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</si>
  <si>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</si>
  <si>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</si>
  <si>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</si>
  <si>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</si>
  <si>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</si>
  <si>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</si>
  <si>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</si>
  <si>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</si>
  <si>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</si>
  <si>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</si>
  <si>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</si>
  <si>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</si>
  <si>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</si>
  <si>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</si>
  <si>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</si>
  <si>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</si>
  <si>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</si>
  <si>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</si>
  <si>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</si>
  <si>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</si>
  <si>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</si>
  <si>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</si>
  <si>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</si>
  <si>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</si>
  <si>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</si>
  <si>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</si>
  <si>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</si>
  <si>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</si>
  <si>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</si>
  <si>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</si>
  <si>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</si>
  <si>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</si>
  <si>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</si>
  <si>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</si>
  <si>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</si>
  <si>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</si>
  <si>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</si>
  <si>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</si>
  <si>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</si>
  <si>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</si>
  <si>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</si>
  <si>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</si>
  <si>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</si>
  <si>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</si>
  <si>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</si>
  <si>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</si>
  <si>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</si>
  <si>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</si>
  <si>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</si>
  <si>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</si>
  <si>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</si>
  <si>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</si>
  <si>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</si>
  <si>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</si>
  <si>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</si>
  <si>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</si>
  <si>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</si>
  <si>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</si>
  <si>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</si>
  <si>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</si>
  <si>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</si>
  <si>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</si>
  <si>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</si>
  <si>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</si>
  <si>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</si>
  <si>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</si>
  <si>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</si>
  <si>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</si>
  <si>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</si>
  <si>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</si>
  <si>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</si>
  <si>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</si>
  <si>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</si>
  <si>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</si>
  <si>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</si>
  <si>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</si>
  <si>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</si>
  <si>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</si>
  <si>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</si>
  <si>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</si>
  <si>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</si>
  <si>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</si>
  <si>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</si>
  <si>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</si>
  <si>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</si>
  <si>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</si>
  <si>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</si>
  <si>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</si>
  <si>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</si>
  <si>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</si>
  <si>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</si>
  <si>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</si>
  <si>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</si>
  <si>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</si>
  <si>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</si>
  <si>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</si>
  <si>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</si>
  <si>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</si>
  <si>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</si>
  <si>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</si>
  <si>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</si>
  <si>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</si>
  <si>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</si>
  <si>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</si>
  <si>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</si>
  <si>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</si>
  <si>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</si>
  <si>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</si>
  <si>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</si>
  <si>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</si>
  <si>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</si>
  <si>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</si>
  <si>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</si>
  <si>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</si>
  <si>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</si>
  <si>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</si>
  <si>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</si>
  <si>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</si>
  <si>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</si>
  <si>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</si>
  <si>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</si>
  <si>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</si>
  <si>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</si>
  <si>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</si>
  <si>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</si>
  <si>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</si>
  <si>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</si>
  <si>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</si>
  <si>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</si>
  <si>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</si>
  <si>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</si>
  <si>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</si>
  <si>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</si>
  <si>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</si>
  <si>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</si>
  <si>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</si>
  <si>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</si>
  <si>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</si>
  <si>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</si>
  <si>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</si>
  <si>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</si>
  <si>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</si>
  <si>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</si>
  <si>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</si>
  <si>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</si>
  <si>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</si>
  <si>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</si>
  <si>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</si>
  <si>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</si>
  <si>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</si>
  <si>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</si>
  <si>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</si>
  <si>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</si>
  <si>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</si>
  <si>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</si>
  <si>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</si>
  <si>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</si>
  <si>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</si>
  <si>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</si>
  <si>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</si>
  <si>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</si>
  <si>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</si>
  <si>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</si>
  <si>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</si>
  <si>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</si>
  <si>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</si>
  <si>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</si>
  <si>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</si>
  <si>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</si>
  <si>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</si>
  <si>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</si>
  <si>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</si>
  <si>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</si>
  <si>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</si>
  <si>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</si>
  <si>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</si>
  <si>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</si>
  <si>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</si>
  <si>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</si>
  <si>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</si>
  <si>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</si>
  <si>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</si>
  <si>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</si>
  <si>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</si>
  <si>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</si>
  <si>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</si>
  <si>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</si>
  <si>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</si>
  <si>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</si>
  <si>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</si>
  <si>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</si>
  <si>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</si>
  <si>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</si>
  <si>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</si>
  <si>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</si>
  <si>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</si>
  <si>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</si>
  <si>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</si>
  <si>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</si>
  <si>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</si>
  <si>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</si>
  <si>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</si>
  <si>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</si>
  <si>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</si>
  <si>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</si>
  <si>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</si>
  <si>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</si>
  <si>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</si>
  <si>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</si>
  <si>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</si>
  <si>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</si>
  <si>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</si>
  <si>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</si>
  <si>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</si>
  <si>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</si>
  <si>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</si>
  <si>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</si>
  <si>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</si>
  <si>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</si>
  <si>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</si>
  <si>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</si>
  <si>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</si>
  <si>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</si>
  <si>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</si>
  <si>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</si>
  <si>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</si>
  <si>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</si>
  <si>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</si>
  <si>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</si>
  <si>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</si>
  <si>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</si>
  <si>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</si>
  <si>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</si>
  <si>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</si>
  <si>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</si>
  <si>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</si>
  <si>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</si>
  <si>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</si>
  <si>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</si>
  <si>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</si>
  <si>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</si>
  <si>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</si>
  <si>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</si>
  <si>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</si>
  <si>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</si>
  <si>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</si>
  <si>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</si>
  <si>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</si>
  <si>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</si>
  <si>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</si>
  <si>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</si>
  <si>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</si>
  <si>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</si>
  <si>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</si>
  <si>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</si>
  <si>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</si>
  <si>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</si>
  <si>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</si>
  <si>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</si>
  <si>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</si>
  <si>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</si>
  <si>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</si>
  <si>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</si>
  <si>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</si>
  <si>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</si>
  <si>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</si>
  <si>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</si>
  <si>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</si>
  <si>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</si>
  <si>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</si>
  <si>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</si>
  <si>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</si>
  <si>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</si>
  <si>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</si>
  <si>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</si>
  <si>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</si>
  <si>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</si>
  <si>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</si>
  <si>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</si>
  <si>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</si>
  <si>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</si>
  <si>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</si>
  <si>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</si>
  <si>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</si>
  <si>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</si>
  <si>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</si>
  <si>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</si>
  <si>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</si>
  <si>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</si>
  <si>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</si>
  <si>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</si>
  <si>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</si>
  <si>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</si>
  <si>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</si>
  <si>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</si>
  <si>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</si>
  <si>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</si>
  <si>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</si>
  <si>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</si>
  <si>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</si>
  <si>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</si>
  <si>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</si>
  <si>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</si>
  <si>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</si>
  <si>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</si>
  <si>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</si>
  <si>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</si>
  <si>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</si>
  <si>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</si>
  <si>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</si>
  <si>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</si>
  <si>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</si>
  <si>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</si>
  <si>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</si>
  <si>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</si>
  <si>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</si>
  <si>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</si>
  <si>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</si>
  <si>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</si>
  <si>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</si>
  <si>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</si>
  <si>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</si>
  <si>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</si>
  <si>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</si>
  <si>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</si>
  <si>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</si>
  <si>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</si>
  <si>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</si>
  <si>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</si>
  <si>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</si>
  <si>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</si>
  <si>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</si>
  <si>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</si>
  <si>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</si>
  <si>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</si>
  <si>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</si>
  <si>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</si>
  <si>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</si>
  <si>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</si>
  <si>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</si>
  <si>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</si>
  <si>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</si>
  <si>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</si>
  <si>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</si>
  <si>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</si>
  <si>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</si>
  <si>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</si>
  <si>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</si>
  <si>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</si>
  <si>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</si>
  <si>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</si>
  <si>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</si>
  <si>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</si>
  <si>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</si>
  <si>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</si>
  <si>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</si>
  <si>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</si>
  <si>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</si>
  <si>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</si>
  <si>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</si>
  <si>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</si>
  <si>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</si>
  <si>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</si>
  <si>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</si>
  <si>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</si>
  <si>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</si>
  <si>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</si>
  <si>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</si>
  <si>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</si>
  <si>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</si>
  <si>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</si>
  <si>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</si>
  <si>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</si>
  <si>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</si>
  <si>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</si>
  <si>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</si>
  <si>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</si>
  <si>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</si>
  <si>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</si>
  <si>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</si>
  <si>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</si>
  <si>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</si>
  <si>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</si>
  <si>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</si>
  <si>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</si>
  <si>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</si>
  <si>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</si>
  <si>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</si>
  <si>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</si>
  <si>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</si>
  <si>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</si>
  <si>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</si>
  <si>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</si>
  <si>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</si>
  <si>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</si>
  <si>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</si>
  <si>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</si>
  <si>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</si>
  <si>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</si>
  <si>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</si>
  <si>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</si>
  <si>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</si>
  <si>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</si>
  <si>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</si>
  <si>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</si>
  <si>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</si>
  <si>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</si>
  <si>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</si>
  <si>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</si>
  <si>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</si>
  <si>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</si>
  <si>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</si>
  <si>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</si>
  <si>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</si>
  <si>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</si>
  <si>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</si>
  <si>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</si>
  <si>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</si>
  <si>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</si>
  <si>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</si>
  <si>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</si>
  <si>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</si>
  <si>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</si>
  <si>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</si>
  <si>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</si>
  <si>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</si>
  <si>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</si>
  <si>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</si>
  <si>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</si>
  <si>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</si>
  <si>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</si>
  <si>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</si>
  <si>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</si>
  <si>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</si>
  <si>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</si>
  <si>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</si>
  <si>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</si>
  <si>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</si>
  <si>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</si>
  <si>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</si>
  <si>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</si>
  <si>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</si>
  <si>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</si>
  <si>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</si>
  <si>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</si>
  <si>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</si>
  <si>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</si>
  <si>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</si>
  <si>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</si>
  <si>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</si>
  <si>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</si>
  <si>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</si>
  <si>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</si>
  <si>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</si>
  <si>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</si>
  <si>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</si>
  <si>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</si>
  <si>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</si>
  <si>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</si>
  <si>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</si>
  <si>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</si>
  <si>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</si>
  <si>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</si>
  <si>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</si>
  <si>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</si>
  <si>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</si>
  <si>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</si>
  <si>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</si>
  <si>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</si>
  <si>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</si>
  <si>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</si>
  <si>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</si>
  <si>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</si>
  <si>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</si>
  <si>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</si>
  <si>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</si>
  <si>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</si>
  <si>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</si>
  <si>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</si>
  <si>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</si>
  <si>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</si>
  <si>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</si>
  <si>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</si>
  <si>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</si>
  <si>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</si>
  <si>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</si>
  <si>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</si>
  <si>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</si>
  <si>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</si>
  <si>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</si>
  <si>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</si>
  <si>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</si>
  <si>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</si>
  <si>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</si>
  <si>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</si>
  <si>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</si>
  <si>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</si>
  <si>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</si>
  <si>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</si>
  <si>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</si>
  <si>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</si>
  <si>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</si>
  <si>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</si>
  <si>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</si>
  <si>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</si>
  <si>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</si>
  <si>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</si>
  <si>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</si>
  <si>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</si>
  <si>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</si>
  <si>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</si>
  <si>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</si>
  <si>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</si>
  <si>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</si>
  <si>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</si>
  <si>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</si>
  <si>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</si>
  <si>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</si>
  <si>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</si>
  <si>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</si>
  <si>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</si>
  <si>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</si>
  <si>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</si>
  <si>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</si>
  <si>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</si>
  <si>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</si>
  <si>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</si>
  <si>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</si>
  <si>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</si>
  <si>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</si>
  <si>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</si>
  <si>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</si>
  <si>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</si>
  <si>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</si>
  <si>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</si>
  <si>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</si>
  <si>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</si>
  <si>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</si>
  <si>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</si>
  <si>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</si>
  <si>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</si>
  <si>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</si>
  <si>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</si>
  <si>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</si>
  <si>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</si>
  <si>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</si>
  <si>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</si>
  <si>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</si>
  <si>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</si>
  <si>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</si>
  <si>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</si>
  <si>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</si>
  <si>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</si>
  <si>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</si>
  <si>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</si>
  <si>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</si>
  <si>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</si>
  <si>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</si>
  <si>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</si>
  <si>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</si>
  <si>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</si>
  <si>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</si>
  <si>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</si>
  <si>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</si>
  <si>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</si>
  <si>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</si>
  <si>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</si>
  <si>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</si>
  <si>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</si>
  <si>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</si>
  <si>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</si>
  <si>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</si>
  <si>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</si>
  <si>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</si>
  <si>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</si>
  <si>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</si>
  <si>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</si>
  <si>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</si>
  <si>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</si>
  <si>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</si>
  <si>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</si>
  <si>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</si>
  <si>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</si>
  <si>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</si>
  <si>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</si>
  <si>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</si>
  <si>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</si>
  <si>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</si>
  <si>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</si>
  <si>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</si>
  <si>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</si>
  <si>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</si>
  <si>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</si>
  <si>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</si>
  <si>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</si>
  <si>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</si>
  <si>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</si>
  <si>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</si>
  <si>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</si>
  <si>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</si>
  <si>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</si>
  <si>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</si>
  <si>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</si>
  <si>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</si>
  <si>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</si>
  <si>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</si>
  <si>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</si>
  <si>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</si>
  <si>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</si>
  <si>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</si>
  <si>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</si>
  <si>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</si>
  <si>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</si>
  <si>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</si>
  <si>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</si>
  <si>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</si>
  <si>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</si>
  <si>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</si>
  <si>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</si>
  <si>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</si>
  <si>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</si>
  <si>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</si>
  <si>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</si>
  <si>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</si>
  <si>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</si>
  <si>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</si>
  <si>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</si>
  <si>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</si>
  <si>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</si>
  <si>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</si>
  <si>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</si>
  <si>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</si>
  <si>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</si>
  <si>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</si>
  <si>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</si>
  <si>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</si>
  <si>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</si>
  <si>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</si>
  <si>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</si>
  <si>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</si>
  <si>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</si>
  <si>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</si>
  <si>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</si>
  <si>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</si>
  <si>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</si>
  <si>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</si>
  <si>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</si>
  <si>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</si>
  <si>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</si>
  <si>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</si>
  <si>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</si>
  <si>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</si>
  <si>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</si>
  <si>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</si>
  <si>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</si>
  <si>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</si>
  <si>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</si>
  <si>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</si>
  <si>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</si>
  <si>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</si>
  <si>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</si>
  <si>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</si>
  <si>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</si>
  <si>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</si>
  <si>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</si>
  <si>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</si>
  <si>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</si>
  <si>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</si>
  <si>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</si>
  <si>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</si>
  <si>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</si>
  <si>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</si>
  <si>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</si>
  <si>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</si>
  <si>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</si>
  <si>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</si>
  <si>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</si>
  <si>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</si>
  <si>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</si>
  <si>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</si>
  <si>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</si>
  <si>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</si>
  <si>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</si>
  <si>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</si>
  <si>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</si>
  <si>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</si>
  <si>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</si>
  <si>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</si>
  <si>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</si>
  <si>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</si>
  <si>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</si>
  <si>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</si>
  <si>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</si>
  <si>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</si>
  <si>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</si>
  <si>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</si>
  <si>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</si>
  <si>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</si>
  <si>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</si>
  <si>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</si>
  <si>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</si>
  <si>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</si>
  <si>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</si>
  <si>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</si>
  <si>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</si>
  <si>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</si>
  <si>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</si>
  <si>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</si>
  <si>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</si>
  <si>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</si>
  <si>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</si>
  <si>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</si>
  <si>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</si>
  <si>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</si>
  <si>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</si>
  <si>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</si>
  <si>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</si>
  <si>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</si>
  <si>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</si>
  <si>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</si>
  <si>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</si>
  <si>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</si>
  <si>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</si>
  <si>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</si>
  <si>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</si>
  <si>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</si>
  <si>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</si>
  <si>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</si>
  <si>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</si>
  <si>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</si>
  <si>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</si>
  <si>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</si>
  <si>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</si>
  <si>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</si>
  <si>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</si>
  <si>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</si>
  <si>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</si>
  <si>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</si>
  <si>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</si>
  <si>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</si>
  <si>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</si>
  <si>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</si>
  <si>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</si>
  <si>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</si>
  <si>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</si>
  <si>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</si>
  <si>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</si>
  <si>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</si>
  <si>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</si>
  <si>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</si>
  <si>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</si>
  <si>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</si>
  <si>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</si>
  <si>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</si>
  <si>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</si>
  <si>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</si>
  <si>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</si>
  <si>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</si>
  <si>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</si>
  <si>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</si>
  <si>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</si>
  <si>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</si>
  <si>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</si>
  <si>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</si>
  <si>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</si>
  <si>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</si>
  <si>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</si>
  <si>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</si>
  <si>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</si>
  <si>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</si>
  <si>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</si>
  <si>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</si>
  <si>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</si>
  <si>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</si>
  <si>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</si>
  <si>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</si>
  <si>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</si>
  <si>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</si>
  <si>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</si>
  <si>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</si>
  <si>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</si>
  <si>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</si>
  <si>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</si>
  <si>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</si>
  <si>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</si>
  <si>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</si>
  <si>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</si>
  <si>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</si>
  <si>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</si>
  <si>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</si>
  <si>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</si>
  <si>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</si>
  <si>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</si>
  <si>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</si>
  <si>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</si>
  <si>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</si>
  <si>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</si>
  <si>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</si>
  <si>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</si>
  <si>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</si>
  <si>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</si>
  <si>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</si>
  <si>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</si>
  <si>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</si>
  <si>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</si>
  <si>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</si>
  <si>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</si>
  <si>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</si>
  <si>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</si>
  <si>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</si>
  <si>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</si>
  <si>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</si>
  <si>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</si>
  <si>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</si>
  <si>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</si>
  <si>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</si>
  <si>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</si>
  <si>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</si>
  <si>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</si>
  <si>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</si>
  <si>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</si>
  <si>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</si>
  <si>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</si>
  <si>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</si>
  <si>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</si>
  <si>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</si>
  <si>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</si>
  <si>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</si>
  <si>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</si>
  <si>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</si>
  <si>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</si>
  <si>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</si>
  <si>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</si>
  <si>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</si>
  <si>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</si>
  <si>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</si>
  <si>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</si>
  <si>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</si>
  <si>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</si>
  <si>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</si>
  <si>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</si>
  <si>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</si>
  <si>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</si>
  <si>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</si>
  <si>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</si>
  <si>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</si>
  <si>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</si>
  <si>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</si>
  <si>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</si>
  <si>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</si>
  <si>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</si>
  <si>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</si>
  <si>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</si>
  <si>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</si>
  <si>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</si>
  <si>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</si>
  <si>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</si>
  <si>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</si>
  <si>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</si>
  <si>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</si>
  <si>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</si>
  <si>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</si>
  <si>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</si>
  <si>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</si>
  <si>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</si>
  <si>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</si>
  <si>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</si>
  <si>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</si>
  <si>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</si>
  <si>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</si>
  <si>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</si>
  <si>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</si>
  <si>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</si>
  <si>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</si>
  <si>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</si>
  <si>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</si>
  <si>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</si>
  <si>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</si>
  <si>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</si>
  <si>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</si>
  <si>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</si>
  <si>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</si>
  <si>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</si>
  <si>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</si>
  <si>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</si>
  <si>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</si>
  <si>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</si>
  <si>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</si>
  <si>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</si>
  <si>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</si>
  <si>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</si>
  <si>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</si>
  <si>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</si>
  <si>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</si>
  <si>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</si>
  <si>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</si>
  <si>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</si>
  <si>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</si>
  <si>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</si>
  <si>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</si>
  <si>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</si>
  <si>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</si>
  <si>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</si>
  <si>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</si>
  <si>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</si>
  <si>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</si>
  <si>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</si>
  <si>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</si>
  <si>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</si>
  <si>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</si>
  <si>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</si>
  <si>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</si>
  <si>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</si>
  <si>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</si>
  <si>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</si>
  <si>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</si>
  <si>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</si>
  <si>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</si>
  <si>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</si>
  <si>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</si>
  <si>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</si>
  <si>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</si>
  <si>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</si>
  <si>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</si>
  <si>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</si>
  <si>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</si>
  <si>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</si>
  <si>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</si>
  <si>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</si>
  <si>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</si>
  <si>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</si>
  <si>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</si>
  <si>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</si>
  <si>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</si>
  <si>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</si>
  <si>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</si>
  <si>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</si>
  <si>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</si>
  <si>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</si>
  <si>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</si>
  <si>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</si>
  <si>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</si>
  <si>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</si>
  <si>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</si>
  <si>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</si>
  <si>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</si>
  <si>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</si>
  <si>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</si>
  <si>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</si>
  <si>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</si>
  <si>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</si>
  <si>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</si>
  <si>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</si>
  <si>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</si>
  <si>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</si>
  <si>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</si>
  <si>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</si>
  <si>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</si>
  <si>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</si>
  <si>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</si>
  <si>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</si>
  <si>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</si>
  <si>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</si>
  <si>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</si>
  <si>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</si>
  <si>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</si>
  <si>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</si>
  <si>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</si>
  <si>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</si>
  <si>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</si>
  <si>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</si>
  <si>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</si>
  <si>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</si>
  <si>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</si>
  <si>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</si>
  <si>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</si>
  <si>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</si>
  <si>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</si>
  <si>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</si>
  <si>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</si>
  <si>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</si>
  <si>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</si>
  <si>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</si>
  <si>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</si>
  <si>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</si>
  <si>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</si>
  <si>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</si>
  <si>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</si>
  <si>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</si>
  <si>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</si>
  <si>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</si>
  <si>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</si>
  <si>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</si>
  <si>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</si>
  <si>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</si>
  <si>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</si>
  <si>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</si>
  <si>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</si>
  <si>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</si>
  <si>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</si>
  <si>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</si>
  <si>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</si>
  <si>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</si>
  <si>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</si>
  <si>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</si>
  <si>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</si>
  <si>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</si>
  <si>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</si>
  <si>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</si>
  <si>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</si>
  <si>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</si>
  <si>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</si>
  <si>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</si>
  <si>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</si>
  <si>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</si>
  <si>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</si>
  <si>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</si>
  <si>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</si>
  <si>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</si>
  <si>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</si>
  <si>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</si>
  <si>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</si>
  <si>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</si>
  <si>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</si>
  <si>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</si>
  <si>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</si>
  <si>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</si>
  <si>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</si>
  <si>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</si>
  <si>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</si>
  <si>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</si>
  <si>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</si>
  <si>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</si>
  <si>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</si>
  <si>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</si>
  <si>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</si>
  <si>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</si>
  <si>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</si>
  <si>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</si>
  <si>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</si>
  <si>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</si>
  <si>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</si>
  <si>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</si>
  <si>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</si>
  <si>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</si>
  <si>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</si>
  <si>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</si>
  <si>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</si>
  <si>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</si>
  <si>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</si>
  <si>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</si>
  <si>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</si>
  <si>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</si>
  <si>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</si>
  <si>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</si>
  <si>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</si>
  <si>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</si>
  <si>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</si>
  <si>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</si>
  <si>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</si>
  <si>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</si>
  <si>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</si>
  <si>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</si>
  <si>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</si>
  <si>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</si>
  <si>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</si>
  <si>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</si>
  <si>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</si>
  <si>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</si>
  <si>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</si>
  <si>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</si>
  <si>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</si>
  <si>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</si>
  <si>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</si>
  <si>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</si>
  <si>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</si>
  <si>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</si>
  <si>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</si>
  <si>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</si>
  <si>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</si>
  <si>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</si>
  <si>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</si>
  <si>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</si>
  <si>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</si>
  <si>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</si>
  <si>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</si>
  <si>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</si>
  <si>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</si>
  <si>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</si>
  <si>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</si>
  <si>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</si>
  <si>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</si>
  <si>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</si>
  <si>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</si>
  <si>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</si>
  <si>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</si>
  <si>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</si>
  <si>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</si>
  <si>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</si>
  <si>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</si>
  <si>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</si>
  <si>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</si>
  <si>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</si>
  <si>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</si>
  <si>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</si>
  <si>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</si>
  <si>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</si>
  <si>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</si>
  <si>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</si>
  <si>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</si>
  <si>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</si>
  <si>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</si>
  <si>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</si>
  <si>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</si>
  <si>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</si>
  <si>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</si>
  <si>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</si>
  <si>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</si>
  <si>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</si>
  <si>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</si>
  <si>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</si>
  <si>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</si>
  <si>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</si>
  <si>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</si>
  <si>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</si>
  <si>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</si>
  <si>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</si>
  <si>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</si>
  <si>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</si>
  <si>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</si>
  <si>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</si>
  <si>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</si>
  <si>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</si>
  <si>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</si>
  <si>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</si>
  <si>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</si>
  <si>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</si>
  <si>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</si>
  <si>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</si>
  <si>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</si>
  <si>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</si>
  <si>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</si>
  <si>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</si>
  <si>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</si>
  <si>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</si>
  <si>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</si>
  <si>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</si>
  <si>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</si>
  <si>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</si>
  <si>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</si>
  <si>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</si>
  <si>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</si>
  <si>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</si>
  <si>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</si>
  <si>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</si>
  <si>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</si>
  <si>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</si>
  <si>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</si>
  <si>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</si>
  <si>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</si>
  <si>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</si>
  <si>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</si>
  <si>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</si>
  <si>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</si>
  <si>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</si>
  <si>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</si>
  <si>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</si>
  <si>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</si>
  <si>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</si>
  <si>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</si>
  <si>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</si>
  <si>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</si>
  <si>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</si>
  <si>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</si>
  <si>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</si>
  <si>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</si>
  <si>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</si>
  <si>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</si>
  <si>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</si>
  <si>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</si>
  <si>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</si>
  <si>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</si>
  <si>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</si>
  <si>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</si>
  <si>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</si>
  <si>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</si>
  <si>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</si>
  <si>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</si>
  <si>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</si>
  <si>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</si>
  <si>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</si>
  <si>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</si>
  <si>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</si>
  <si>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</si>
  <si>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</si>
  <si>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</si>
  <si>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</si>
  <si>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</si>
  <si>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</si>
  <si>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</si>
  <si>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</si>
  <si>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</si>
  <si>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</si>
  <si>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</si>
  <si>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</si>
  <si>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</si>
  <si>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</si>
  <si>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</si>
  <si>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</si>
  <si>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</si>
  <si>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</si>
  <si>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</si>
  <si>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</si>
  <si>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</si>
  <si>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</si>
  <si>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</si>
  <si>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</si>
  <si>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</si>
  <si>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</si>
  <si>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</si>
  <si>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</si>
  <si>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</si>
  <si>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</si>
  <si>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</si>
  <si>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</si>
  <si>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</si>
  <si>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</si>
  <si>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</si>
  <si>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</si>
  <si>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</si>
  <si>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</si>
  <si>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</si>
  <si>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</si>
  <si>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</si>
  <si>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</si>
  <si>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</si>
  <si>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</si>
  <si>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</si>
  <si>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</si>
  <si>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</si>
  <si>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</si>
  <si>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</si>
  <si>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</si>
  <si>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</si>
  <si>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</si>
  <si>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</si>
  <si>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</si>
  <si>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</si>
  <si>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</si>
  <si>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</si>
  <si>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</si>
  <si>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</si>
  <si>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</si>
  <si>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</si>
  <si>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</si>
  <si>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</si>
  <si>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</si>
  <si>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</si>
  <si>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</si>
  <si>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</si>
  <si>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</si>
  <si>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</si>
  <si>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</si>
  <si>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</si>
  <si>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</si>
  <si>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</si>
  <si>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</si>
  <si>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</si>
  <si>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</si>
  <si>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</si>
  <si>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</si>
  <si>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</si>
  <si>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</si>
  <si>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</si>
  <si>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</si>
  <si>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</si>
  <si>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</si>
  <si>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</si>
  <si>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</si>
  <si>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</si>
  <si>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</si>
  <si>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</si>
  <si>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</si>
  <si>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</si>
  <si>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</si>
  <si>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</si>
  <si>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</si>
  <si>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</si>
  <si>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</si>
  <si>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</si>
  <si>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</si>
  <si>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</si>
  <si>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</si>
  <si>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</si>
  <si>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</si>
  <si>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</si>
  <si>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</si>
  <si>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</si>
  <si>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</si>
  <si>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</si>
  <si>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</si>
  <si>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</si>
  <si>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</si>
  <si>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</si>
  <si>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</si>
  <si>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</si>
  <si>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</si>
  <si>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</si>
  <si>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</si>
  <si>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</si>
  <si>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</si>
  <si>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</si>
  <si>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</si>
  <si>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</si>
  <si>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</si>
  <si>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</si>
  <si>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</si>
  <si>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</si>
  <si>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</si>
  <si>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</si>
  <si>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</si>
  <si>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</si>
  <si>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</si>
  <si>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</si>
  <si>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</si>
  <si>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</si>
  <si>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</si>
  <si>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</si>
  <si>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</si>
  <si>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</si>
  <si>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</si>
  <si>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</si>
  <si>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</si>
  <si>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</si>
  <si>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</si>
  <si>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</si>
  <si>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</si>
  <si>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</si>
  <si>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</si>
  <si>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</si>
  <si>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</si>
  <si>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</si>
  <si>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</si>
  <si>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</si>
  <si>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</si>
  <si>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</si>
  <si>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</si>
  <si>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</si>
  <si>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</si>
  <si>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</si>
  <si>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</si>
  <si>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</si>
  <si>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</si>
  <si>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</si>
  <si>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</si>
  <si>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</si>
  <si>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</si>
  <si>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</si>
  <si>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</si>
  <si>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</si>
  <si>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</si>
  <si>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</si>
  <si>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</si>
  <si>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</si>
  <si>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</si>
  <si>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</si>
  <si>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</si>
  <si>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</si>
  <si>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</si>
  <si>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</si>
  <si>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</si>
  <si>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</si>
  <si>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</si>
  <si>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</si>
  <si>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</si>
  <si>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</si>
  <si>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</si>
  <si>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</si>
  <si>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</si>
  <si>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</si>
  <si>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</si>
  <si>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</si>
  <si>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</si>
  <si>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</si>
  <si>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</si>
  <si>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</si>
  <si>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</si>
  <si>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</si>
  <si>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</si>
  <si>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</si>
  <si>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</si>
  <si>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</si>
  <si>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</si>
  <si>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</si>
  <si>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</si>
  <si>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</si>
  <si>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</si>
  <si>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</si>
  <si>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</si>
  <si>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</si>
  <si>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</si>
  <si>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</si>
  <si>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</si>
  <si>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</si>
  <si>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</si>
  <si>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</si>
  <si>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</si>
  <si>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</si>
  <si>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</si>
  <si>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</si>
  <si>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</si>
  <si>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</si>
  <si>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</si>
  <si>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</si>
  <si>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</si>
  <si>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</si>
  <si>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</si>
  <si>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</si>
  <si>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</si>
  <si>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</si>
  <si>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</si>
  <si>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</si>
  <si>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</si>
  <si>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</si>
  <si>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</si>
  <si>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</si>
  <si>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</si>
  <si>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</si>
  <si>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</si>
  <si>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</si>
  <si>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</si>
  <si>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</si>
  <si>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</si>
  <si>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</si>
  <si>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</si>
  <si>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</si>
  <si>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</si>
  <si>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</si>
  <si>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</si>
  <si>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</si>
  <si>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</si>
  <si>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</si>
  <si>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</si>
  <si>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</si>
  <si>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</si>
  <si>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</si>
  <si>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</si>
  <si>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</si>
  <si>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</si>
  <si>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</si>
  <si>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</si>
  <si>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</si>
  <si>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</si>
  <si>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</si>
  <si>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</si>
  <si>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</si>
  <si>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</si>
  <si>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</si>
  <si>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</si>
  <si>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</si>
  <si>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</si>
  <si>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</si>
  <si>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</si>
  <si>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</si>
  <si>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</si>
  <si>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</si>
  <si>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</si>
  <si>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</si>
  <si>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</si>
  <si>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</si>
  <si>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</si>
  <si>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</si>
  <si>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</si>
  <si>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</si>
  <si>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</si>
  <si>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</si>
  <si>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</si>
  <si>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</si>
  <si>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</si>
  <si>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</si>
  <si>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</si>
  <si>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</si>
  <si>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</si>
  <si>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</si>
  <si>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</si>
  <si>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</si>
  <si>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</si>
  <si>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</si>
  <si>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</si>
  <si>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</si>
  <si>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</si>
  <si>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</si>
  <si>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</si>
  <si>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</si>
  <si>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</si>
  <si>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</si>
  <si>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</si>
  <si>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</si>
  <si>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</si>
  <si>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</si>
  <si>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</si>
  <si>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</si>
  <si>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</si>
  <si>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</si>
  <si>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</si>
  <si>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</si>
  <si>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</si>
  <si>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</si>
  <si>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</si>
  <si>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</si>
  <si>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</si>
  <si>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</si>
  <si>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</si>
  <si>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</si>
  <si>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</si>
  <si>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</si>
  <si>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</si>
  <si>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</si>
  <si>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</si>
  <si>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</si>
  <si>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</si>
  <si>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</si>
  <si>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</si>
  <si>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</si>
  <si>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</si>
  <si>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</si>
  <si>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</si>
  <si>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</si>
  <si>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</si>
  <si>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</si>
  <si>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</si>
  <si>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</si>
  <si>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</si>
  <si>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</si>
  <si>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</si>
  <si>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</si>
  <si>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</si>
  <si>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</si>
  <si>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</si>
  <si>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</si>
  <si>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</si>
  <si>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</si>
  <si>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</si>
  <si>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</si>
  <si>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</si>
  <si>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</si>
  <si>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</si>
  <si>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</si>
  <si>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</si>
  <si>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</si>
  <si>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</si>
  <si>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</si>
  <si>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</si>
  <si>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</si>
  <si>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</si>
  <si>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</si>
  <si>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</si>
  <si>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</si>
  <si>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</si>
  <si>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</si>
  <si>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</si>
  <si>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</si>
  <si>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</si>
  <si>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</si>
  <si>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</si>
  <si>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</si>
  <si>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</si>
  <si>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</si>
  <si>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</si>
  <si>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</si>
  <si>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</si>
  <si>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</si>
  <si>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</si>
  <si>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</si>
  <si>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</si>
  <si>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</si>
  <si>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</si>
  <si>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</si>
  <si>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</si>
  <si>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</si>
  <si>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</si>
  <si>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</si>
  <si>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</si>
  <si>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</si>
  <si>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</si>
  <si>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</si>
  <si>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</si>
  <si>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</si>
  <si>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</si>
  <si>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</si>
  <si>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</si>
  <si>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</si>
  <si>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</si>
  <si>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</si>
  <si>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</si>
  <si>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</si>
  <si>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</si>
  <si>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</si>
  <si>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</si>
  <si>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</si>
  <si>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</si>
  <si>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</si>
  <si>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</si>
  <si>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</si>
  <si>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</si>
  <si>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</si>
  <si>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</si>
  <si>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</si>
  <si>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</si>
  <si>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</si>
  <si>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</si>
  <si>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</si>
  <si>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</si>
  <si>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</si>
  <si>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</si>
  <si>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</si>
  <si>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</si>
  <si>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</si>
  <si>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</si>
  <si>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</si>
  <si>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</si>
  <si>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</si>
  <si>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</si>
  <si>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</si>
  <si>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</si>
  <si>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</si>
  <si>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</si>
  <si>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</si>
  <si>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</si>
  <si>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</si>
  <si>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</si>
  <si>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</si>
  <si>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</si>
  <si>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</si>
  <si>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</si>
  <si>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</si>
  <si>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</si>
  <si>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</si>
  <si>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</si>
  <si>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</si>
  <si>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</si>
  <si>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</si>
  <si>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</si>
  <si>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</si>
  <si>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</si>
  <si>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</si>
  <si>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</si>
  <si>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</si>
  <si>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</si>
  <si>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</si>
  <si>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</si>
  <si>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</si>
  <si>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</si>
  <si>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</si>
  <si>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</si>
  <si>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</si>
  <si>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</si>
  <si>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</si>
  <si>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</si>
  <si>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</si>
  <si>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</si>
  <si>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</si>
  <si>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</si>
  <si>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</si>
  <si>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</si>
  <si>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</si>
  <si>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</si>
  <si>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</si>
  <si>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</si>
  <si>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</si>
  <si>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</si>
  <si>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</si>
  <si>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</si>
  <si>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</si>
  <si>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</si>
  <si>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</si>
  <si>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</si>
  <si>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</si>
  <si>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</si>
  <si>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</si>
  <si>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</si>
  <si>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</si>
  <si>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</si>
  <si>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</si>
  <si>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</si>
  <si>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</si>
  <si>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</si>
  <si>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</si>
  <si>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</si>
  <si>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</si>
  <si>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</si>
  <si>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</si>
  <si>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</si>
  <si>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</si>
  <si>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</si>
  <si>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</si>
  <si>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</si>
  <si>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</si>
  <si>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</si>
  <si>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</si>
  <si>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</si>
  <si>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</si>
  <si>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</si>
  <si>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</si>
  <si>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</si>
  <si>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</si>
  <si>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</si>
  <si>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</si>
  <si>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</si>
  <si>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</si>
  <si>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</si>
  <si>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</si>
  <si>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</si>
  <si>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</si>
  <si>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</si>
  <si>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</si>
  <si>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</si>
  <si>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</si>
  <si>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</si>
  <si>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</si>
  <si>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</si>
  <si>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</si>
  <si>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</si>
  <si>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</si>
  <si>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</si>
  <si>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</si>
  <si>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</si>
  <si>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</si>
  <si>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</si>
  <si>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</si>
  <si>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</si>
  <si>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</si>
  <si>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</si>
  <si>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</si>
  <si>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</si>
  <si>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</si>
  <si>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</si>
  <si>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</si>
  <si>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</si>
  <si>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</si>
  <si>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</si>
  <si>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</si>
  <si>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</si>
  <si>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</si>
  <si>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</si>
  <si>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</si>
  <si>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</si>
  <si>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</si>
  <si>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</si>
  <si>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</si>
  <si>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</si>
  <si>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</si>
  <si>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</si>
  <si>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</si>
  <si>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</si>
  <si>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</si>
  <si>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</si>
  <si>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</si>
  <si>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</si>
  <si>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</si>
  <si>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</si>
  <si>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</si>
  <si>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</si>
  <si>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</si>
  <si>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</si>
  <si>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</si>
  <si>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</si>
  <si>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</si>
  <si>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</si>
  <si>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</si>
  <si>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</si>
  <si>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</si>
  <si>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</si>
  <si>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</si>
  <si>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</si>
  <si>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</si>
  <si>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</si>
  <si>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</si>
  <si>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</si>
  <si>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</si>
  <si>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</si>
  <si>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</si>
  <si>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</si>
  <si>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</si>
  <si>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</si>
  <si>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</si>
  <si>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</si>
  <si>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</si>
  <si>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</si>
  <si>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</si>
  <si>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</si>
  <si>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</si>
  <si>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</si>
  <si>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</si>
  <si>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</si>
  <si>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</si>
  <si>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</si>
  <si>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</si>
  <si>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</si>
  <si>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</si>
  <si>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</si>
  <si>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</si>
  <si>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</si>
  <si>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</si>
  <si>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</si>
  <si>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</si>
  <si>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</si>
  <si>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</si>
  <si>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</si>
  <si>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</si>
  <si>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</si>
  <si>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</si>
  <si>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</si>
  <si>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</si>
  <si>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</si>
  <si>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</si>
  <si>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</si>
  <si>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</si>
  <si>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</si>
  <si>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</si>
  <si>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</si>
  <si>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</si>
  <si>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</si>
  <si>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</si>
  <si>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</si>
  <si>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</si>
  <si>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</si>
  <si>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</si>
  <si>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</si>
  <si>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</si>
  <si>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</si>
  <si>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</si>
  <si>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</si>
  <si>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</si>
  <si>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</si>
  <si>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</si>
  <si>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</si>
  <si>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</si>
  <si>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</si>
  <si>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</si>
  <si>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</si>
  <si>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</si>
  <si>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</si>
  <si>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</si>
  <si>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</si>
  <si>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</si>
  <si>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</si>
  <si>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</si>
  <si>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</si>
  <si>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</si>
  <si>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</si>
  <si>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</si>
  <si>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</si>
  <si>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</si>
  <si>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</si>
  <si>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</si>
  <si>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</si>
  <si>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</si>
  <si>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</si>
  <si>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</si>
  <si>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</si>
  <si>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</si>
  <si>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</si>
  <si>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</si>
  <si>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</si>
  <si>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</si>
  <si>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</si>
  <si>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</si>
  <si>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</si>
  <si>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</si>
  <si>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</si>
  <si>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</si>
  <si>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</si>
  <si>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</si>
  <si>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</si>
  <si>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</si>
  <si>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</si>
  <si>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</si>
  <si>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</si>
  <si>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</si>
  <si>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</si>
  <si>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</si>
  <si>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</si>
  <si>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</si>
  <si>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</si>
  <si>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</si>
  <si>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</si>
  <si>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</si>
  <si>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</si>
  <si>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</si>
  <si>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</si>
  <si>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</si>
  <si>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</si>
  <si>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</si>
  <si>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</si>
  <si>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</si>
  <si>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</si>
  <si>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</si>
  <si>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</si>
  <si>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</si>
  <si>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</si>
  <si>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</si>
  <si>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</si>
  <si>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</si>
  <si>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</si>
  <si>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</si>
  <si>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</si>
  <si>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</si>
  <si>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</si>
  <si>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</si>
  <si>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</si>
  <si>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</si>
  <si>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</si>
  <si>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</si>
  <si>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</si>
  <si>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</si>
  <si>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</si>
  <si>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</si>
  <si>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</si>
  <si>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</si>
  <si>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</si>
  <si>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</si>
  <si>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</si>
  <si>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</si>
  <si>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</si>
  <si>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</si>
  <si>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</si>
  <si>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</si>
  <si>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</si>
  <si>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</si>
  <si>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</si>
  <si>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</si>
  <si>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</si>
  <si>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</si>
  <si>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</si>
  <si>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</si>
  <si>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</si>
  <si>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</si>
  <si>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</si>
  <si>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</si>
  <si>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</si>
  <si>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</si>
  <si>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</si>
  <si>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</si>
  <si>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</si>
  <si>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</si>
  <si>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</si>
  <si>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</si>
  <si>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</si>
  <si>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</si>
  <si>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</si>
  <si>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</si>
  <si>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</si>
  <si>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</si>
  <si>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</si>
  <si>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</si>
  <si>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</si>
  <si>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</si>
  <si>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</si>
  <si>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</si>
  <si>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</si>
  <si>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</si>
  <si>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</si>
  <si>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</si>
  <si>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</si>
  <si>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</si>
  <si>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</si>
  <si>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</si>
  <si>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</si>
  <si>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</si>
  <si>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</si>
  <si>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</si>
  <si>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</si>
  <si>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</si>
  <si>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</si>
  <si>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</si>
  <si>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</si>
  <si>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</si>
  <si>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</si>
  <si>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</si>
  <si>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</si>
  <si>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</si>
  <si>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</si>
  <si>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</si>
  <si>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</si>
  <si>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</si>
  <si>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</si>
  <si>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</si>
  <si>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</si>
  <si>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</si>
  <si>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</si>
  <si>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</si>
  <si>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</si>
  <si>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</si>
  <si>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</si>
  <si>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</si>
  <si>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</si>
  <si>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</si>
  <si>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</si>
  <si>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</si>
  <si>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</si>
  <si>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</si>
  <si>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</si>
  <si>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</si>
  <si>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</si>
  <si>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</si>
  <si>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</si>
  <si>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</si>
  <si>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</si>
  <si>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</si>
  <si>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</si>
  <si>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</si>
  <si>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</si>
  <si>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</si>
  <si>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</si>
  <si>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</si>
  <si>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</si>
  <si>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</si>
  <si>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</si>
  <si>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</si>
  <si>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</si>
  <si>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</si>
  <si>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</si>
  <si>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</si>
  <si>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</si>
  <si>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</si>
  <si>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</si>
  <si>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</si>
  <si>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</si>
  <si>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</si>
  <si>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</si>
  <si>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</si>
  <si>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</si>
  <si>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</si>
  <si>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</si>
  <si>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</si>
  <si>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</si>
  <si>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</si>
  <si>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</si>
  <si>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</si>
  <si>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</si>
  <si>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</si>
  <si>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</si>
  <si>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</si>
  <si>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</si>
  <si>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</si>
  <si>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</si>
  <si>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</si>
  <si>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</si>
  <si>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</si>
  <si>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</si>
  <si>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</si>
  <si>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</si>
  <si>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</si>
  <si>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</si>
  <si>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</si>
  <si>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</si>
  <si>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</si>
  <si>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</si>
  <si>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</si>
  <si>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</si>
  <si>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</si>
  <si>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</si>
  <si>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</si>
  <si>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</si>
  <si>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</si>
  <si>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</si>
  <si>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</si>
  <si>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</si>
  <si>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</si>
  <si>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</si>
  <si>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</si>
  <si>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</si>
  <si>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</si>
  <si>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</si>
  <si>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</si>
  <si>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</si>
  <si>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</si>
  <si>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</si>
  <si>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</si>
  <si>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</si>
  <si>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</si>
  <si>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</si>
  <si>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</si>
  <si>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</si>
  <si>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</si>
  <si>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</si>
  <si>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</si>
  <si>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</si>
  <si>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</si>
  <si>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</si>
  <si>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</si>
  <si>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</si>
  <si>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</si>
  <si>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</si>
  <si>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</si>
  <si>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</si>
  <si>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</si>
  <si>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</si>
  <si>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</si>
  <si>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</si>
  <si>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</si>
  <si>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</si>
  <si>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</si>
  <si>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</si>
  <si>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</si>
  <si>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</si>
  <si>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</si>
  <si>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</si>
  <si>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</si>
  <si>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</si>
  <si>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</si>
  <si>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</si>
  <si>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</si>
  <si>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</si>
  <si>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</si>
  <si>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</si>
  <si>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</si>
  <si>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</si>
  <si>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</si>
  <si>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</si>
  <si>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</si>
  <si>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</si>
  <si>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</si>
  <si>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</si>
  <si>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</si>
  <si>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</si>
  <si>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</si>
  <si>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</si>
  <si>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</si>
  <si>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</si>
  <si>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</si>
  <si>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</si>
  <si>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</si>
  <si>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</si>
  <si>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</si>
  <si>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</si>
  <si>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</si>
  <si>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</si>
  <si>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</si>
  <si>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</si>
  <si>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</si>
  <si>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</si>
  <si>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</si>
  <si>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</si>
  <si>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</si>
  <si>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</si>
  <si>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</si>
  <si>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</si>
  <si>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</si>
  <si>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</si>
  <si>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</si>
  <si>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</si>
  <si>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</si>
  <si>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</si>
  <si>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</si>
  <si>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</si>
  <si>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</si>
  <si>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</si>
  <si>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</si>
  <si>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</si>
  <si>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</si>
  <si>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</si>
  <si>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</si>
  <si>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</si>
  <si>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</si>
  <si>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</si>
  <si>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</si>
  <si>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</si>
  <si>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</si>
  <si>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</si>
  <si>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</si>
  <si>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</si>
  <si>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</si>
  <si>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</si>
  <si>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</si>
  <si>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</si>
  <si>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</si>
  <si>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</si>
  <si>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</si>
  <si>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</si>
  <si>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</si>
  <si>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</si>
  <si>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</si>
  <si>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</si>
  <si>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</si>
  <si>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</si>
  <si>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</si>
  <si>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</si>
  <si>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</si>
  <si>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</si>
  <si>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</si>
  <si>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</si>
  <si>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</si>
  <si>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</si>
  <si>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</si>
  <si>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</si>
  <si>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</si>
  <si>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</si>
  <si>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</si>
  <si>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</si>
  <si>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</si>
  <si>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</si>
  <si>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</si>
  <si>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</si>
  <si>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</si>
  <si>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</si>
  <si>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</si>
  <si>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</si>
  <si>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</si>
  <si>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</si>
  <si>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</si>
  <si>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</si>
  <si>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</si>
  <si>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</si>
  <si>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</si>
  <si>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</si>
  <si>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</si>
  <si>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</si>
  <si>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</si>
  <si>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</si>
  <si>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</si>
  <si>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</si>
  <si>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</si>
  <si>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</si>
  <si>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</si>
  <si>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</si>
  <si>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</si>
  <si>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</si>
  <si>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</si>
  <si>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</si>
  <si>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</si>
  <si>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</si>
  <si>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</si>
  <si>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</si>
  <si>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</si>
  <si>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</si>
  <si>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</si>
  <si>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</si>
  <si>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</si>
  <si>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</si>
  <si>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</si>
  <si>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</si>
  <si>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</si>
  <si>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</si>
  <si>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</si>
  <si>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</si>
  <si>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</si>
  <si>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</si>
  <si>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</si>
  <si>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</si>
  <si>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</si>
  <si>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</si>
  <si>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</si>
  <si>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</si>
  <si>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</si>
  <si>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</si>
  <si>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</si>
  <si>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</si>
  <si>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</si>
  <si>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</si>
  <si>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</si>
  <si>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</si>
  <si>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</si>
  <si>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</si>
  <si>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</si>
  <si>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</si>
  <si>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</si>
  <si>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</si>
  <si>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</si>
  <si>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</si>
  <si>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</si>
  <si>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</si>
  <si>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</si>
  <si>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</si>
  <si>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</si>
  <si>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</si>
  <si>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</si>
  <si>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</si>
  <si>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</si>
  <si>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</si>
  <si>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</si>
  <si>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</si>
  <si>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</si>
  <si>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</si>
  <si>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</si>
  <si>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</si>
  <si>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</si>
  <si>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</si>
  <si>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</si>
  <si>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</si>
  <si>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</si>
  <si>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</si>
  <si>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</si>
  <si>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</si>
  <si>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</si>
  <si>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</si>
  <si>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</si>
  <si>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</si>
  <si>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</si>
  <si>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</si>
  <si>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</si>
  <si>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</si>
  <si>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</si>
  <si>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</si>
  <si>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</si>
  <si>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</si>
  <si>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</si>
  <si>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</si>
  <si>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</si>
  <si>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</si>
  <si>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</si>
  <si>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</si>
  <si>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</si>
  <si>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</si>
  <si>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</si>
  <si>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</si>
  <si>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</si>
  <si>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</si>
  <si>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</si>
  <si>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</si>
  <si>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</si>
  <si>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</si>
  <si>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</si>
  <si>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</si>
  <si>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</si>
  <si>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</si>
  <si>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</si>
  <si>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</si>
  <si>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</si>
  <si>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</si>
  <si>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</si>
  <si>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</si>
  <si>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</si>
  <si>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</si>
  <si>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</si>
  <si>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</si>
  <si>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</si>
  <si>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</si>
  <si>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</si>
  <si>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</si>
  <si>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</si>
  <si>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</si>
  <si>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</si>
  <si>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</si>
  <si>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</si>
  <si>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</si>
  <si>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</si>
  <si>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</si>
  <si>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</si>
  <si>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</si>
  <si>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</si>
  <si>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</si>
  <si>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</si>
  <si>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</si>
  <si>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</si>
  <si>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</si>
  <si>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</si>
  <si>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</si>
  <si>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</si>
  <si>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</si>
  <si>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</si>
  <si>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</si>
  <si>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</si>
  <si>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</si>
  <si>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</si>
  <si>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</si>
  <si>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</si>
  <si>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</si>
  <si>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</si>
  <si>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</si>
  <si>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</si>
  <si>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</si>
  <si>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</si>
  <si>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</si>
  <si>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</si>
  <si>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</si>
  <si>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</si>
  <si>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</si>
  <si>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</si>
  <si>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</si>
  <si>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</si>
  <si>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</si>
  <si>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</si>
  <si>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</si>
  <si>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</si>
  <si>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</si>
  <si>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</si>
  <si>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</si>
  <si>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</si>
  <si>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</si>
  <si>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</si>
  <si>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</si>
  <si>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</si>
  <si>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</si>
  <si>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</si>
  <si>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</si>
  <si>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</si>
  <si>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</si>
  <si>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</si>
  <si>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</si>
  <si>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</si>
  <si>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</si>
  <si>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</si>
  <si>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</si>
  <si>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</si>
  <si>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</si>
  <si>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</si>
  <si>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</si>
  <si>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</si>
  <si>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</si>
  <si>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</si>
  <si>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</si>
  <si>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</si>
  <si>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</si>
  <si>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</si>
  <si>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</si>
  <si>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</si>
  <si>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</si>
  <si>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</si>
  <si>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</si>
  <si>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</si>
  <si>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</si>
  <si>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</si>
  <si>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</si>
  <si>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</si>
  <si>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</si>
  <si>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</si>
  <si>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</si>
  <si>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</si>
  <si>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</si>
  <si>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</si>
  <si>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</si>
  <si>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</si>
  <si>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</si>
  <si>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</si>
  <si>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</si>
  <si>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</si>
  <si>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</si>
  <si>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</si>
  <si>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</si>
  <si>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</si>
  <si>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</si>
  <si>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</si>
  <si>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</si>
  <si>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</si>
  <si>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</si>
  <si>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</si>
  <si>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</si>
  <si>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</si>
  <si>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</si>
  <si>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</si>
  <si>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</si>
  <si>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</si>
  <si>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</si>
  <si>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</si>
  <si>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</si>
  <si>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</si>
  <si>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</si>
  <si>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</si>
  <si>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</si>
  <si>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</si>
  <si>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</si>
  <si>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</si>
  <si>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</si>
  <si>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</si>
  <si>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</si>
  <si>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</si>
  <si>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</si>
  <si>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</si>
  <si>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</si>
  <si>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</si>
  <si>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</si>
  <si>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</si>
  <si>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</si>
  <si>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</si>
  <si>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</si>
  <si>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</si>
  <si>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</si>
  <si>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</si>
  <si>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</si>
  <si>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</si>
  <si>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</si>
  <si>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</si>
  <si>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</si>
  <si>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</si>
  <si>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</si>
  <si>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</si>
  <si>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</si>
  <si>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</si>
  <si>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</si>
  <si>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</si>
  <si>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</si>
  <si>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</si>
  <si>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</si>
  <si>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</si>
  <si>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</si>
  <si>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</si>
  <si>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</si>
  <si>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</si>
  <si>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</si>
  <si>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</si>
  <si>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</si>
  <si>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</si>
  <si>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</si>
  <si>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</si>
  <si>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</si>
  <si>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</si>
  <si>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</si>
  <si>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</si>
  <si>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</si>
  <si>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</si>
  <si>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</si>
  <si>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</si>
  <si>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</si>
  <si>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</si>
  <si>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</si>
  <si>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</si>
  <si>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</si>
  <si>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</si>
  <si>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</si>
  <si>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</si>
  <si>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</si>
  <si>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</si>
  <si>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</si>
  <si>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</si>
  <si>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</si>
  <si>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</si>
  <si>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</si>
  <si>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</si>
  <si>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</si>
  <si>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</si>
  <si>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</si>
  <si>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</si>
  <si>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</si>
  <si>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</si>
  <si>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</si>
  <si>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</si>
  <si>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</si>
  <si>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</si>
  <si>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</si>
  <si>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</si>
  <si>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</si>
  <si>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</si>
  <si>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</si>
  <si>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</si>
  <si>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</si>
  <si>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</si>
  <si>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</si>
  <si>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</si>
  <si>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</si>
  <si>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</si>
  <si>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</si>
  <si>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</si>
  <si>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</si>
  <si>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</si>
  <si>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</si>
  <si>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</si>
  <si>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</si>
  <si>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</si>
  <si>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</si>
  <si>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</si>
  <si>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</si>
  <si>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</si>
  <si>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</si>
  <si>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</si>
  <si>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</si>
  <si>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</si>
  <si>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</si>
  <si>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</si>
  <si>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</si>
  <si>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</si>
  <si>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</si>
  <si>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</si>
  <si>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</si>
  <si>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</si>
  <si>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</si>
  <si>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</si>
  <si>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</si>
  <si>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</si>
  <si>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</si>
  <si>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</si>
  <si>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</si>
  <si>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</si>
  <si>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</si>
  <si>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</si>
  <si>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</si>
  <si>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</si>
  <si>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</si>
  <si>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</si>
  <si>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</si>
  <si>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</si>
  <si>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</si>
  <si>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</si>
  <si>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</si>
  <si>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</si>
  <si>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</si>
  <si>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</si>
  <si>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</si>
  <si>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</si>
  <si>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</si>
  <si>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</si>
  <si>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</si>
  <si>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</si>
  <si>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</si>
  <si>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</si>
  <si>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</si>
  <si>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</si>
  <si>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</si>
  <si>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</si>
  <si>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</si>
  <si>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</si>
  <si>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</si>
  <si>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</si>
  <si>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</si>
  <si>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</si>
  <si>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</si>
  <si>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</si>
  <si>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</si>
  <si>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</si>
  <si>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</si>
  <si>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</si>
  <si>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</si>
  <si>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</si>
  <si>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</si>
  <si>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</si>
  <si>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</si>
  <si>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</si>
  <si>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</si>
  <si>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</si>
  <si>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</si>
  <si>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</si>
  <si>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</si>
  <si>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</si>
  <si>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</si>
  <si>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</si>
  <si>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</si>
  <si>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</si>
  <si>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</si>
  <si>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</si>
  <si>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</si>
  <si>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</si>
  <si>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</si>
  <si>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</si>
  <si>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</si>
  <si>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</si>
  <si>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</si>
  <si>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</si>
  <si>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</si>
  <si>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</si>
  <si>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</si>
  <si>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</si>
  <si>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</si>
  <si>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</si>
  <si>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</si>
  <si>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</si>
  <si>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</si>
  <si>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</si>
  <si>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</si>
  <si>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</si>
  <si>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</si>
  <si>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</si>
  <si>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</si>
  <si>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</si>
  <si>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</si>
  <si>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</si>
  <si>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</si>
  <si>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</si>
  <si>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</si>
  <si>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</si>
  <si>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</si>
  <si>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</si>
  <si>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</si>
  <si>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</si>
  <si>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</si>
  <si>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</si>
  <si>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</si>
  <si>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</si>
  <si>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</si>
  <si>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</si>
  <si>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</si>
  <si>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</si>
  <si>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</si>
  <si>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</si>
  <si>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</si>
  <si>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</si>
  <si>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</si>
  <si>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</si>
  <si>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</si>
  <si>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</si>
  <si>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</si>
  <si>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</si>
  <si>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</si>
  <si>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</si>
  <si>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</si>
  <si>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</si>
  <si>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</si>
  <si>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</si>
  <si>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</si>
  <si>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</si>
  <si>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</si>
  <si>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</si>
  <si>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</si>
  <si>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</si>
  <si>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</si>
  <si>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</si>
  <si>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</si>
  <si>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</si>
  <si>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</si>
  <si>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</si>
  <si>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</si>
  <si>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</si>
  <si>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</si>
  <si>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</si>
  <si>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</si>
  <si>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</si>
  <si>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</si>
  <si>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</si>
  <si>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</si>
  <si>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</si>
  <si>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</si>
  <si>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</si>
  <si>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</si>
  <si>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</si>
  <si>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</si>
  <si>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</si>
  <si>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</si>
  <si>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</si>
  <si>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</si>
  <si>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</si>
  <si>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</si>
  <si>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</si>
  <si>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</si>
  <si>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</si>
  <si>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</si>
  <si>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</si>
  <si>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</si>
  <si>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</si>
  <si>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</si>
  <si>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</si>
  <si>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</si>
  <si>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</si>
  <si>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</si>
  <si>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</si>
  <si>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</si>
  <si>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</si>
  <si>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</si>
  <si>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</si>
  <si>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</si>
  <si>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</si>
  <si>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</si>
  <si>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</si>
  <si>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</si>
  <si>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</si>
  <si>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</si>
  <si>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</si>
  <si>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</si>
  <si>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</si>
  <si>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</si>
  <si>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</si>
  <si>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</si>
  <si>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</si>
  <si>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</si>
  <si>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</si>
  <si>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</si>
  <si>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</si>
  <si>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</si>
  <si>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</si>
  <si>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</si>
  <si>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</si>
  <si>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</si>
  <si>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</si>
  <si>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</si>
  <si>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</si>
  <si>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</si>
  <si>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</si>
  <si>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</si>
  <si>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</si>
  <si>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</si>
  <si>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</si>
  <si>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</si>
  <si>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</si>
  <si>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</si>
  <si>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</si>
  <si>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</si>
  <si>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</si>
  <si>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</si>
  <si>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</si>
  <si>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</si>
  <si>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</si>
  <si>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</si>
  <si>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</si>
  <si>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</si>
  <si>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</si>
  <si>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</si>
  <si>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</si>
  <si>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</si>
  <si>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</si>
  <si>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</si>
  <si>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</si>
  <si>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</si>
  <si>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</si>
  <si>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</si>
  <si>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</si>
  <si>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</si>
  <si>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</si>
  <si>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</si>
  <si>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</si>
  <si>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</si>
  <si>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</si>
  <si>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</si>
  <si>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</si>
  <si>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</si>
  <si>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</si>
  <si>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</si>
  <si>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</si>
  <si>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</si>
  <si>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</si>
  <si>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</si>
  <si>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</si>
  <si>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</si>
  <si>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</si>
  <si>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</si>
  <si>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</si>
  <si>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</si>
  <si>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</si>
  <si>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</si>
  <si>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</si>
  <si>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</si>
  <si>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</si>
  <si>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</si>
  <si>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</si>
  <si>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</si>
  <si>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</si>
  <si>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</si>
  <si>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</si>
  <si>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</si>
  <si>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</si>
  <si>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</si>
  <si>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</si>
  <si>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</si>
  <si>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</si>
  <si>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</si>
  <si>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</si>
  <si>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</si>
  <si>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</si>
  <si>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</si>
  <si>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</si>
  <si>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</si>
  <si>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</si>
  <si>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</si>
  <si>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</si>
  <si>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</si>
  <si>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</si>
  <si>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</si>
  <si>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</si>
  <si>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</si>
  <si>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</si>
  <si>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</si>
  <si>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</si>
  <si>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</si>
  <si>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</si>
  <si>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</si>
  <si>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</si>
  <si>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</si>
  <si>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</si>
  <si>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</si>
  <si>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</si>
  <si>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</si>
  <si>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</si>
  <si>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</si>
  <si>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</si>
  <si>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</si>
  <si>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</si>
  <si>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</si>
  <si>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</si>
  <si>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</si>
  <si>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</si>
  <si>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</si>
  <si>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</si>
  <si>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</si>
  <si>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</si>
  <si>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</si>
  <si>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</si>
  <si>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</si>
  <si>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</si>
  <si>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</si>
  <si>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</si>
  <si>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</si>
  <si>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</si>
  <si>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</si>
  <si>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</si>
  <si>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</si>
  <si>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</si>
  <si>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</si>
  <si>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</si>
  <si>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</si>
  <si>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</si>
  <si>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</si>
  <si>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</si>
  <si>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</si>
  <si>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</si>
  <si>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</si>
  <si>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</si>
  <si>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</si>
  <si>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</si>
  <si>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</si>
  <si>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</si>
  <si>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</si>
  <si>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</si>
  <si>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</si>
  <si>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</si>
  <si>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</si>
  <si>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</si>
  <si>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</si>
  <si>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</si>
  <si>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</si>
  <si>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</si>
  <si>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</si>
  <si>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</si>
  <si>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</si>
  <si>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</si>
  <si>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</si>
  <si>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</si>
  <si>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</si>
  <si>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</si>
  <si>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</si>
  <si>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</si>
  <si>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</si>
  <si>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</si>
  <si>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</si>
  <si>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</si>
  <si>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</si>
  <si>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</si>
  <si>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</si>
  <si>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</si>
  <si>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</si>
  <si>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</si>
  <si>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</si>
  <si>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</si>
  <si>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</si>
  <si>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</si>
  <si>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</si>
  <si>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</si>
  <si>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</si>
  <si>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</si>
  <si>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</si>
  <si>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</si>
  <si>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</si>
  <si>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</si>
  <si>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</si>
  <si>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</si>
  <si>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</si>
  <si>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</si>
  <si>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</si>
  <si>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</si>
  <si>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</si>
  <si>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</si>
  <si>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</si>
  <si>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</si>
  <si>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</si>
  <si>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</si>
  <si>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</si>
  <si>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</si>
  <si>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</si>
  <si>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</si>
  <si>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</si>
  <si>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</si>
  <si>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</si>
  <si>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</si>
  <si>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</si>
  <si>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</si>
  <si>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</si>
  <si>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</si>
  <si>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</si>
  <si>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</si>
  <si>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</si>
  <si>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</si>
  <si>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</si>
  <si>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</si>
  <si>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</si>
  <si>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</si>
  <si>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</si>
  <si>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</si>
  <si>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</si>
  <si>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</si>
  <si>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</si>
  <si>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</si>
  <si>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</si>
  <si>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</si>
  <si>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</si>
  <si>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</si>
  <si>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</si>
  <si>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</si>
  <si>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</si>
  <si>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</si>
  <si>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</si>
  <si>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</si>
  <si>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</si>
  <si>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</si>
  <si>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</si>
  <si>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</si>
  <si>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</si>
  <si>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</si>
  <si>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</si>
  <si>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</si>
  <si>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</si>
  <si>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</si>
  <si>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</si>
  <si>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</si>
  <si>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</si>
  <si>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</si>
  <si>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</si>
  <si>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</si>
  <si>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</si>
  <si>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</si>
  <si>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</si>
  <si>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</si>
  <si>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</si>
  <si>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</si>
  <si>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</si>
  <si>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</si>
  <si>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</si>
  <si>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</si>
  <si>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</si>
  <si>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</si>
  <si>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</si>
  <si>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</si>
  <si>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</si>
  <si>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</si>
  <si>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</si>
  <si>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</si>
  <si>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</si>
  <si>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</si>
  <si>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</si>
  <si>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</si>
  <si>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</si>
  <si>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</si>
  <si>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</si>
  <si>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</si>
  <si>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</si>
  <si>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</si>
  <si>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</si>
  <si>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</si>
  <si>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</si>
  <si>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</si>
  <si>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</si>
  <si>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</si>
  <si>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</si>
  <si>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</si>
  <si>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</si>
  <si>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</si>
  <si>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</si>
  <si>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</si>
  <si>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</si>
  <si>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</si>
  <si>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</si>
  <si>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</si>
  <si>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</si>
  <si>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</si>
  <si>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</si>
  <si>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</si>
  <si>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</si>
  <si>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</si>
  <si>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</si>
  <si>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</si>
  <si>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</si>
  <si>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</si>
  <si>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</si>
  <si>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</si>
  <si>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</si>
  <si>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</si>
  <si>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</si>
  <si>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</si>
  <si>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</si>
  <si>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</si>
  <si>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</si>
  <si>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</si>
  <si>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</si>
  <si>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</si>
  <si>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</si>
  <si>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</si>
  <si>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</si>
  <si>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</si>
  <si>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</si>
  <si>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</si>
  <si>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</si>
  <si>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</si>
  <si>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</si>
  <si>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</si>
  <si>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</si>
  <si>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</si>
  <si>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</si>
  <si>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</si>
  <si>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</si>
  <si>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</si>
  <si>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</si>
  <si>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</si>
  <si>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</si>
  <si>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</si>
  <si>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</si>
  <si>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</si>
  <si>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</si>
  <si>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</si>
  <si>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</si>
  <si>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</si>
  <si>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</si>
  <si>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</si>
  <si>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</si>
  <si>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</si>
  <si>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</si>
  <si>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</si>
  <si>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</si>
  <si>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</si>
  <si>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</si>
  <si>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</si>
  <si>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</si>
  <si>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</si>
  <si>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</si>
  <si>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</si>
  <si>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</si>
  <si>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</si>
  <si>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</si>
  <si>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</si>
  <si>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</si>
  <si>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</si>
  <si>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</si>
  <si>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</si>
  <si>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</si>
  <si>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</si>
  <si>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</si>
  <si>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</si>
  <si>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</si>
  <si>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</si>
  <si>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</si>
  <si>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</si>
  <si>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</si>
  <si>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</si>
  <si>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</si>
  <si>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</si>
  <si>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</si>
  <si>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</si>
  <si>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</si>
  <si>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</si>
  <si>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</si>
  <si>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</si>
  <si>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</si>
  <si>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</si>
  <si>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</si>
  <si>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</si>
  <si>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</si>
  <si>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</si>
  <si>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</si>
  <si>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</si>
  <si>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</si>
  <si>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</si>
  <si>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</si>
  <si>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</si>
  <si>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</si>
  <si>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</si>
  <si>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</si>
  <si>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</si>
  <si>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</si>
  <si>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</si>
  <si>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</si>
  <si>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</si>
  <si>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</si>
  <si>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</si>
  <si>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</si>
  <si>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</si>
  <si>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</si>
  <si>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</si>
  <si>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</si>
  <si>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</si>
  <si>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</si>
  <si>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</si>
  <si>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</si>
  <si>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</si>
  <si>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</si>
  <si>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</si>
  <si>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</si>
  <si>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</si>
  <si>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</si>
  <si>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</si>
  <si>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</si>
  <si>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</si>
  <si>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</si>
  <si>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</si>
  <si>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</si>
  <si>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</si>
  <si>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</si>
  <si>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</si>
  <si>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</si>
  <si>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</si>
  <si>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</si>
  <si>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</si>
  <si>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</si>
  <si>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</si>
  <si>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</si>
  <si>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</si>
  <si>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</si>
  <si>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</si>
  <si>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</si>
  <si>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</si>
  <si>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</si>
  <si>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</si>
  <si>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</si>
  <si>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</si>
  <si>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</si>
  <si>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</si>
  <si>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</si>
  <si>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</si>
  <si>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</si>
  <si>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</si>
  <si>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</si>
  <si>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</si>
  <si>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</si>
  <si>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</si>
  <si>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</si>
  <si>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</si>
  <si>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</si>
  <si>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</si>
  <si>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</si>
  <si>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</si>
  <si>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</si>
  <si>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</si>
  <si>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</si>
  <si>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</si>
  <si>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</si>
  <si>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</si>
  <si>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</si>
  <si>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</si>
  <si>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</si>
  <si>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</si>
  <si>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</si>
  <si>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</si>
  <si>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</si>
  <si>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</si>
  <si>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</si>
  <si>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</si>
  <si>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</si>
  <si>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</si>
  <si>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</si>
  <si>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</si>
  <si>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</si>
  <si>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</si>
  <si>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</si>
  <si>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</si>
  <si>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</si>
  <si>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</si>
  <si>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</si>
  <si>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</si>
  <si>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</si>
  <si>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</si>
  <si>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</si>
  <si>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</si>
  <si>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</si>
  <si>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</si>
  <si>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</si>
  <si>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</si>
  <si>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</si>
  <si>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</si>
  <si>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</si>
  <si>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</si>
  <si>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</si>
  <si>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</si>
  <si>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</si>
  <si>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</si>
  <si>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</si>
  <si>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</si>
  <si>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</si>
  <si>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</si>
  <si>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</si>
  <si>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</si>
  <si>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</si>
  <si>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</si>
  <si>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</si>
  <si>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</si>
  <si>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</si>
  <si>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</si>
  <si>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</si>
  <si>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</si>
  <si>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</si>
  <si>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</si>
  <si>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</si>
  <si>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</si>
  <si>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</si>
  <si>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</si>
  <si>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</si>
  <si>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</si>
  <si>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</si>
  <si>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</si>
  <si>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</si>
  <si>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</si>
  <si>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</si>
  <si>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</si>
  <si>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</si>
  <si>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</si>
  <si>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</si>
  <si>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</si>
  <si>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</si>
  <si>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</si>
  <si>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</si>
  <si>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</si>
  <si>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</si>
  <si>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</si>
  <si>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</si>
  <si>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</si>
  <si>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</si>
  <si>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</si>
  <si>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</si>
  <si>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</si>
  <si>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</si>
  <si>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</si>
  <si>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</si>
  <si>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</si>
  <si>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</si>
  <si>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</si>
  <si>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</si>
  <si>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</si>
  <si>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</si>
  <si>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</si>
  <si>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</si>
  <si>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</si>
  <si>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</si>
  <si>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</si>
  <si>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</si>
  <si>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</si>
  <si>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</si>
  <si>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</si>
  <si>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</si>
  <si>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</si>
  <si>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</si>
  <si>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</si>
  <si>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</si>
  <si>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</si>
  <si>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</si>
  <si>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</si>
  <si>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</si>
  <si>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</si>
  <si>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</si>
  <si>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</si>
  <si>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</si>
  <si>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</si>
  <si>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</si>
  <si>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</si>
  <si>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</si>
  <si>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</si>
  <si>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</si>
  <si>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</si>
  <si>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</si>
  <si>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</si>
  <si>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</si>
  <si>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</si>
  <si>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</si>
  <si>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</si>
  <si>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</si>
  <si>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</si>
  <si>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</si>
  <si>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</si>
  <si>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</si>
  <si>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</si>
  <si>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</si>
  <si>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</si>
  <si>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</si>
  <si>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</si>
  <si>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</si>
  <si>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</si>
  <si>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</si>
  <si>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</si>
  <si>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</si>
  <si>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</si>
  <si>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</si>
  <si>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</si>
  <si>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</si>
  <si>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</si>
  <si>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</si>
  <si>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</si>
  <si>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</si>
  <si>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</si>
  <si>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</si>
  <si>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</si>
  <si>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</si>
  <si>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</si>
  <si>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</si>
  <si>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</si>
  <si>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</si>
  <si>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</si>
  <si>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</si>
  <si>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</si>
  <si>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</si>
  <si>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</si>
  <si>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</si>
  <si>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</si>
  <si>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</si>
  <si>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</si>
  <si>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</si>
  <si>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</si>
  <si>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</si>
  <si>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</si>
  <si>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</si>
  <si>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</si>
  <si>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</si>
  <si>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</si>
  <si>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</si>
  <si>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</si>
  <si>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</si>
  <si>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</si>
  <si>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</si>
  <si>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</si>
  <si>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</si>
  <si>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</si>
  <si>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</si>
  <si>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</si>
  <si>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</si>
  <si>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</si>
  <si>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</si>
  <si>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</si>
  <si>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</si>
  <si>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</si>
  <si>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</si>
  <si>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</si>
  <si>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</si>
  <si>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</si>
  <si>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</si>
  <si>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</si>
  <si>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</si>
  <si>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</si>
  <si>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</si>
  <si>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</si>
  <si>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</si>
  <si>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</si>
  <si>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</si>
  <si>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</si>
  <si>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</si>
  <si>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</si>
  <si>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</si>
  <si>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</si>
  <si>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</si>
  <si>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</si>
  <si>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</si>
  <si>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</si>
  <si>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</si>
  <si>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</si>
  <si>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</si>
  <si>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</si>
  <si>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</si>
  <si>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</si>
  <si>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</si>
  <si>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</si>
  <si>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</si>
  <si>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</si>
  <si>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</si>
  <si>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</si>
  <si>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</si>
  <si>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</si>
  <si>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</si>
  <si>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</si>
  <si>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</si>
  <si>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</si>
  <si>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</si>
  <si>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</si>
  <si>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</si>
  <si>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</si>
  <si>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</si>
  <si>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</si>
  <si>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</si>
  <si>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</si>
  <si>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</si>
  <si>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</si>
  <si>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</si>
  <si>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</si>
  <si>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</si>
  <si>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</si>
  <si>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</si>
  <si>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</si>
  <si>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</si>
  <si>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</si>
  <si>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</si>
  <si>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</si>
  <si>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</si>
  <si>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</si>
  <si>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</si>
  <si>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</si>
  <si>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</si>
  <si>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</si>
  <si>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</si>
  <si>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</si>
  <si>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</si>
  <si>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</si>
  <si>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</si>
  <si>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</si>
  <si>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</si>
  <si>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</si>
  <si>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</si>
  <si>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</si>
  <si>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</si>
  <si>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</si>
  <si>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</si>
  <si>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</si>
  <si>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</si>
  <si>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</si>
  <si>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</si>
  <si>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</si>
  <si>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</si>
  <si>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</si>
  <si>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</si>
  <si>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</si>
  <si>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</si>
  <si>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</si>
  <si>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</si>
  <si>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</si>
  <si>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</si>
  <si>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</si>
  <si>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</si>
  <si>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</si>
  <si>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</si>
  <si>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</si>
  <si>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</si>
  <si>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</si>
  <si>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</si>
  <si>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</si>
  <si>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</si>
  <si>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</si>
  <si>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</si>
  <si>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</si>
  <si>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</si>
  <si>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</si>
  <si>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</si>
  <si>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</si>
  <si>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</si>
  <si>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</si>
  <si>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</si>
  <si>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</si>
  <si>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</si>
  <si>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</si>
  <si>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</si>
  <si>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</si>
  <si>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</si>
  <si>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</si>
  <si>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</si>
  <si>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</si>
  <si>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</si>
  <si>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</si>
  <si>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</si>
  <si>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</si>
  <si>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</si>
  <si>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</si>
  <si>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</si>
  <si>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</si>
  <si>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</si>
  <si>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</si>
  <si>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</si>
  <si>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</si>
  <si>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</si>
  <si>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</si>
  <si>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</si>
  <si>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</si>
  <si>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</si>
  <si>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</si>
  <si>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</si>
  <si>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</si>
  <si>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</si>
  <si>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</si>
  <si>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</si>
  <si>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</si>
  <si>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</si>
  <si>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</si>
  <si>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</si>
  <si>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</si>
  <si>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</si>
  <si>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</si>
  <si>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</si>
  <si>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</si>
  <si>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</si>
  <si>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</si>
  <si>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</si>
  <si>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</si>
  <si>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</si>
  <si>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</si>
  <si>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</si>
  <si>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</si>
  <si>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</si>
  <si>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</si>
  <si>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</si>
  <si>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</si>
  <si>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</si>
  <si>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</si>
  <si>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</si>
  <si>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</si>
  <si>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</si>
  <si>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</si>
  <si>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</si>
  <si>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</si>
  <si>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</si>
  <si>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</si>
  <si>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</si>
  <si>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</si>
  <si>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</si>
  <si>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</si>
  <si>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</si>
  <si>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</si>
  <si>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</si>
  <si>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</si>
  <si>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</si>
  <si>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</si>
  <si>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</si>
  <si>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</si>
  <si>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</si>
  <si>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</si>
  <si>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</si>
  <si>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</si>
  <si>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</si>
  <si>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</si>
  <si>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</si>
  <si>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</si>
  <si>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</si>
  <si>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</si>
  <si>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</si>
  <si>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</si>
  <si>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</si>
  <si>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</si>
  <si>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</si>
  <si>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</si>
  <si>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</si>
  <si>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</si>
  <si>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</si>
  <si>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</si>
  <si>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</si>
  <si>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</si>
  <si>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</si>
  <si>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</si>
  <si>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</si>
  <si>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</si>
  <si>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</si>
  <si>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</si>
  <si>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</si>
  <si>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</si>
  <si>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</si>
  <si>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</si>
  <si>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</si>
  <si>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</si>
  <si>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</si>
  <si>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</si>
  <si>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</si>
  <si>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</si>
  <si>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</si>
  <si>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</si>
  <si>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</si>
  <si>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</si>
  <si>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</si>
  <si>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</si>
  <si>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</si>
  <si>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</si>
  <si>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</si>
  <si>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</si>
  <si>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</si>
  <si>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</si>
  <si>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</si>
  <si>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</si>
  <si>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</si>
  <si>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</si>
  <si>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</si>
  <si>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</si>
  <si>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</si>
  <si>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</si>
  <si>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</si>
  <si>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</si>
  <si>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</si>
  <si>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</si>
  <si>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</si>
  <si>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</si>
  <si>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</si>
  <si>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</si>
  <si>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</si>
  <si>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</si>
  <si>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</si>
  <si>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</si>
  <si>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</si>
  <si>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</si>
  <si>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</si>
  <si>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</si>
  <si>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</si>
  <si>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</si>
  <si>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</si>
  <si>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</si>
  <si>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</si>
  <si>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</si>
  <si>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</si>
  <si>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</si>
  <si>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</si>
  <si>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</si>
  <si>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</si>
  <si>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</si>
  <si>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</si>
  <si>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</si>
  <si>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</si>
  <si>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</si>
  <si>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</si>
  <si>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</si>
  <si>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</si>
  <si>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</si>
  <si>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</si>
  <si>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</si>
  <si>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</si>
  <si>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</si>
  <si>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</si>
  <si>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</si>
  <si>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</si>
  <si>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</si>
  <si>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</si>
  <si>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</si>
  <si>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</si>
  <si>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</si>
  <si>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</si>
  <si>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</si>
  <si>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</si>
  <si>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</si>
  <si>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</si>
  <si>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</si>
  <si>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</si>
  <si>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</si>
  <si>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</si>
  <si>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</si>
  <si>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</si>
  <si>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</si>
  <si>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</si>
  <si>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</si>
  <si>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</si>
  <si>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</si>
  <si>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</si>
  <si>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</si>
  <si>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</si>
  <si>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</si>
  <si>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</si>
  <si>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</si>
  <si>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</si>
  <si>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</si>
  <si>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</si>
  <si>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</si>
  <si>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</si>
  <si>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</si>
  <si>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</si>
  <si>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</si>
  <si>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</si>
  <si>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</si>
  <si>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</si>
  <si>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</si>
  <si>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</si>
  <si>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</si>
  <si>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</si>
  <si>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</si>
  <si>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</si>
  <si>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</si>
  <si>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</si>
  <si>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</si>
  <si>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</si>
  <si>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</si>
  <si>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</si>
  <si>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</si>
  <si>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</si>
  <si>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</si>
  <si>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</si>
  <si>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</si>
  <si>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</si>
  <si>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</si>
  <si>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</si>
  <si>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</si>
  <si>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</si>
  <si>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</si>
  <si>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</si>
  <si>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</si>
  <si>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</si>
  <si>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</si>
  <si>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</si>
  <si>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</si>
  <si>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</si>
  <si>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</si>
  <si>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</si>
  <si>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</si>
  <si>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</si>
  <si>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</si>
  <si>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</si>
  <si>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</si>
  <si>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</si>
  <si>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</si>
  <si>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</si>
  <si>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</si>
  <si>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</si>
  <si>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</si>
  <si>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</si>
  <si>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</si>
  <si>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</si>
  <si>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</si>
  <si>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</si>
  <si>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</si>
  <si>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</si>
  <si>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</si>
  <si>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</si>
  <si>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</si>
  <si>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</si>
  <si>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</si>
  <si>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</si>
  <si>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</si>
  <si>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</si>
  <si>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</si>
  <si>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</si>
  <si>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</si>
  <si>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</si>
  <si>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</si>
  <si>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</si>
  <si>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</si>
  <si>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</si>
  <si>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</si>
  <si>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</si>
  <si>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</si>
  <si>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</si>
  <si>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</si>
  <si>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</si>
  <si>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</si>
  <si>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</si>
  <si>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</si>
  <si>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</si>
  <si>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</si>
  <si>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</si>
  <si>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</si>
  <si>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</si>
  <si>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</si>
  <si>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</si>
  <si>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</si>
  <si>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</si>
  <si>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</si>
  <si>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</si>
  <si>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</si>
  <si>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</si>
  <si>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</si>
  <si>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</si>
  <si>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</si>
  <si>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</si>
  <si>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</si>
  <si>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</si>
  <si>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</si>
  <si>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</si>
  <si>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</si>
  <si>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</si>
  <si>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</si>
  <si>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</si>
  <si>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</si>
  <si>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</si>
  <si>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</si>
  <si>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</si>
  <si>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</si>
  <si>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</si>
  <si>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</si>
  <si>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</si>
  <si>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</si>
  <si>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</si>
  <si>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</si>
  <si>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</si>
  <si>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</si>
  <si>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</si>
  <si>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</si>
  <si>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</si>
  <si>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</si>
  <si>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</si>
  <si>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</si>
  <si>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</si>
  <si>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</si>
  <si>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</si>
  <si>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</si>
  <si>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</si>
  <si>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</si>
  <si>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</si>
  <si>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</si>
  <si>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</si>
  <si>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</si>
  <si>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</si>
  <si>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</si>
  <si>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</si>
  <si>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</si>
  <si>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</si>
  <si>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</si>
  <si>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</si>
  <si>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</si>
  <si>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</si>
  <si>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</si>
  <si>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</si>
  <si>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</si>
  <si>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</si>
  <si>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</si>
  <si>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</si>
  <si>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</si>
  <si>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</si>
  <si>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</si>
  <si>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</si>
  <si>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</si>
  <si>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</si>
  <si>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</si>
  <si>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</si>
  <si>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</si>
  <si>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</si>
  <si>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</si>
  <si>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</si>
  <si>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</si>
  <si>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</si>
  <si>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</si>
  <si>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</si>
  <si>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</si>
  <si>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</si>
  <si>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</si>
  <si>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</si>
  <si>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</si>
  <si>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</si>
  <si>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</si>
  <si>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</si>
  <si>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</si>
  <si>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</si>
  <si>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</si>
  <si>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</si>
  <si>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</si>
  <si>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</si>
  <si>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</si>
  <si>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</si>
  <si>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</si>
  <si>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</si>
  <si>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</si>
  <si>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</si>
  <si>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</si>
  <si>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</si>
  <si>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</si>
  <si>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</si>
  <si>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</si>
  <si>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</si>
  <si>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</si>
  <si>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</si>
  <si>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</si>
  <si>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</si>
  <si>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</si>
  <si>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</si>
  <si>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</si>
  <si>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</si>
  <si>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</si>
  <si>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</si>
  <si>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</si>
  <si>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</si>
  <si>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</si>
  <si>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</si>
  <si>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</si>
  <si>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</si>
  <si>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</si>
  <si>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</si>
  <si>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</si>
  <si>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</si>
  <si>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</si>
  <si>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</si>
  <si>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</si>
  <si>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</si>
  <si>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</si>
  <si>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</si>
  <si>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</si>
  <si>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</si>
  <si>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</si>
  <si>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</si>
  <si>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</si>
  <si>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</si>
  <si>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</si>
  <si>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</si>
  <si>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</si>
  <si>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</si>
  <si>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</si>
  <si>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</si>
  <si>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</si>
  <si>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</si>
  <si>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</si>
  <si>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</si>
  <si>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</si>
  <si>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</si>
  <si>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</si>
  <si>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</si>
  <si>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</si>
  <si>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</si>
  <si>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</si>
  <si>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</si>
  <si>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</si>
  <si>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</si>
  <si>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</si>
  <si>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</si>
  <si>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</si>
  <si>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</si>
  <si>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</si>
  <si>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</si>
  <si>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</si>
  <si>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</si>
  <si>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</si>
  <si>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</si>
  <si>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</si>
  <si>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</si>
  <si>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</si>
  <si>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</si>
  <si>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</si>
  <si>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</si>
  <si>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</si>
  <si>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</si>
  <si>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</si>
  <si>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</si>
  <si>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</si>
  <si>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</si>
  <si>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</si>
  <si>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</si>
  <si>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</si>
  <si>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</si>
  <si>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</si>
  <si>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</si>
  <si>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</si>
  <si>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</si>
  <si>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</si>
  <si>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</si>
  <si>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</si>
  <si>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</si>
  <si>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</si>
  <si>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</si>
  <si>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</si>
  <si>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</si>
  <si>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</si>
  <si>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</si>
  <si>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</si>
  <si>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</si>
  <si>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</si>
  <si>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</si>
  <si>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</si>
  <si>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</si>
  <si>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</si>
  <si>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</si>
  <si>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</si>
  <si>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</si>
  <si>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</si>
  <si>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</si>
  <si>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</si>
  <si>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</si>
  <si>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</si>
  <si>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</si>
  <si>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</si>
  <si>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</si>
  <si>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</si>
  <si>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</si>
  <si>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</si>
  <si>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</si>
  <si>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</si>
  <si>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</si>
  <si>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</si>
  <si>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</si>
  <si>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</si>
  <si>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</si>
  <si>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</si>
  <si>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</si>
  <si>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</si>
  <si>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</si>
  <si>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</si>
  <si>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</si>
  <si>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</si>
  <si>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</si>
  <si>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</si>
  <si>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</si>
  <si>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</si>
  <si>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</si>
  <si>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</si>
  <si>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</si>
  <si>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</si>
  <si>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</si>
  <si>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</si>
  <si>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</si>
  <si>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</si>
  <si>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</si>
  <si>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</si>
  <si>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</si>
  <si>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</si>
  <si>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</si>
  <si>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</si>
  <si>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</si>
  <si>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</si>
  <si>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</si>
  <si>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</si>
  <si>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</si>
  <si>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</si>
  <si>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</si>
  <si>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</si>
  <si>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</si>
  <si>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</si>
  <si>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</si>
  <si>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</si>
  <si>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</si>
  <si>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</si>
  <si>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</si>
  <si>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</si>
  <si>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</si>
  <si>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</si>
  <si>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</si>
  <si>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</si>
  <si>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</si>
  <si>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</si>
  <si>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</si>
  <si>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</si>
  <si>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</si>
  <si>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</si>
  <si>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</si>
  <si>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</si>
  <si>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</si>
  <si>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</si>
  <si>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</si>
  <si>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</si>
  <si>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</si>
  <si>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</si>
  <si>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</si>
  <si>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</si>
  <si>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</si>
  <si>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</si>
  <si>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</si>
  <si>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</si>
  <si>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</si>
  <si>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</si>
  <si>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</si>
  <si>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</si>
  <si>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</si>
  <si>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</si>
  <si>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</si>
  <si>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</si>
  <si>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</si>
  <si>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</si>
  <si>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</si>
  <si>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</si>
  <si>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</si>
  <si>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</si>
  <si>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</si>
  <si>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</si>
  <si>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</si>
  <si>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</si>
  <si>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</si>
  <si>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</si>
  <si>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</si>
  <si>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</si>
  <si>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</si>
  <si>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</si>
  <si>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</si>
  <si>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</si>
  <si>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</si>
  <si>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</si>
  <si>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</si>
  <si>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</si>
  <si>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</si>
  <si>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</si>
  <si>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</si>
  <si>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</si>
  <si>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</si>
  <si>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</si>
  <si>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</si>
  <si>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</si>
  <si>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</si>
  <si>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</si>
  <si>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</si>
  <si>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</si>
  <si>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</si>
  <si>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</si>
  <si>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</si>
  <si>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</si>
  <si>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</si>
  <si>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</si>
  <si>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</si>
  <si>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</si>
  <si>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</si>
  <si>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</si>
  <si>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</si>
  <si>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</si>
  <si>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</si>
  <si>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</si>
  <si>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</si>
  <si>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</si>
  <si>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</si>
  <si>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</si>
  <si>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</si>
  <si>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</si>
  <si>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</si>
  <si>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</si>
  <si>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</si>
  <si>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</si>
  <si>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</si>
  <si>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</si>
  <si>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</si>
  <si>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</si>
  <si>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</si>
  <si>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</si>
  <si>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</si>
  <si>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</si>
  <si>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</si>
  <si>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</si>
  <si>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</si>
  <si>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</si>
  <si>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</si>
  <si>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</si>
  <si>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</si>
  <si>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</si>
  <si>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</si>
  <si>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</si>
  <si>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</si>
  <si>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</si>
  <si>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</si>
  <si>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</si>
  <si>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</si>
  <si>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</si>
  <si>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</si>
  <si>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</si>
  <si>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</si>
  <si>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</si>
  <si>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</si>
  <si>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</si>
  <si>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</si>
  <si>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</si>
  <si>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</si>
  <si>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</si>
  <si>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</si>
  <si>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</si>
  <si>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</si>
  <si>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</si>
  <si>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</si>
  <si>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</si>
  <si>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</si>
  <si>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</si>
  <si>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</si>
  <si>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</si>
  <si>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</si>
  <si>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</si>
  <si>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</si>
  <si>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</si>
  <si>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</si>
  <si>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</si>
  <si>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</si>
  <si>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</si>
  <si>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</si>
  <si>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</si>
  <si>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</si>
  <si>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</si>
  <si>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</si>
  <si>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</si>
  <si>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</si>
  <si>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</si>
  <si>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</si>
  <si>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</si>
  <si>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</si>
  <si>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</si>
  <si>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</si>
  <si>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</si>
  <si>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</si>
  <si>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</si>
  <si>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</si>
  <si>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</si>
  <si>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</si>
  <si>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</si>
  <si>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</si>
  <si>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</si>
  <si>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</si>
  <si>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</si>
  <si>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</si>
  <si>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</si>
  <si>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</si>
  <si>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</si>
  <si>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</si>
  <si>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</si>
  <si>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</si>
  <si>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</si>
  <si>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</si>
  <si>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</si>
  <si>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</si>
  <si>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</si>
  <si>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</si>
  <si>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</si>
  <si>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</si>
  <si>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</si>
  <si>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</si>
  <si>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</si>
  <si>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</si>
  <si>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</si>
  <si>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</si>
  <si>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</si>
  <si>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</si>
  <si>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</si>
  <si>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</si>
  <si>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</si>
  <si>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</si>
  <si>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</si>
  <si>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</si>
  <si>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</si>
  <si>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</si>
  <si>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</si>
  <si>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</si>
  <si>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</si>
  <si>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</si>
  <si>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</si>
  <si>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</si>
  <si>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</si>
  <si>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</si>
  <si>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</si>
  <si>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</si>
  <si>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</si>
  <si>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</si>
  <si>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</si>
  <si>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</si>
  <si>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</si>
  <si>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</si>
  <si>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</si>
  <si>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</si>
  <si>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</si>
  <si>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</si>
  <si>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</si>
  <si>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</si>
  <si>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</si>
  <si>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</si>
  <si>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</si>
  <si>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</si>
  <si>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</si>
  <si>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</si>
  <si>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</si>
  <si>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</si>
  <si>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</si>
  <si>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</si>
  <si>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</si>
  <si>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</si>
  <si>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</si>
  <si>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</si>
  <si>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</si>
  <si>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</si>
  <si>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</si>
  <si>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</si>
  <si>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</si>
  <si>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</si>
  <si>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</si>
  <si>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</si>
  <si>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</si>
  <si>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</si>
  <si>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</si>
  <si>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</si>
  <si>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</si>
  <si>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</si>
  <si>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</si>
  <si>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</si>
  <si>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</si>
  <si>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</si>
  <si>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</si>
  <si>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</si>
  <si>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</si>
  <si>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</si>
  <si>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</si>
  <si>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</si>
  <si>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</si>
  <si>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</si>
  <si>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</si>
  <si>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</si>
  <si>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</si>
  <si>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</si>
  <si>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</si>
  <si>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</si>
  <si>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</si>
  <si>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</si>
  <si>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</si>
  <si>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</si>
  <si>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</si>
  <si>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</si>
  <si>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</si>
  <si>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</si>
  <si>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</si>
  <si>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</si>
  <si>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</si>
  <si>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</si>
  <si>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</si>
  <si>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</si>
  <si>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</si>
  <si>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</si>
  <si>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</si>
  <si>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</si>
  <si>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</si>
  <si>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</si>
  <si>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</si>
  <si>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</si>
  <si>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</si>
  <si>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</si>
  <si>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</si>
  <si>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</si>
  <si>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</si>
  <si>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</si>
  <si>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</si>
  <si>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</si>
  <si>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</si>
  <si>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</si>
  <si>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</si>
  <si>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</si>
  <si>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</si>
  <si>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</si>
  <si>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</si>
  <si>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</si>
  <si>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</si>
  <si>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</si>
  <si>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</si>
  <si>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</si>
  <si>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</si>
  <si>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</si>
  <si>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</si>
  <si>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</si>
  <si>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</si>
  <si>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</si>
  <si>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</si>
  <si>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</si>
  <si>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</si>
  <si>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</si>
  <si>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</si>
  <si>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</si>
  <si>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</si>
  <si>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</si>
  <si>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</si>
  <si>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</si>
  <si>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</si>
  <si>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</si>
  <si>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</si>
  <si>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</si>
  <si>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</si>
  <si>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</si>
  <si>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</si>
  <si>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</si>
  <si>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</si>
  <si>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</si>
  <si>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</si>
  <si>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</si>
  <si>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</si>
  <si>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</si>
  <si>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</si>
  <si>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</si>
  <si>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</si>
  <si>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</si>
  <si>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</si>
  <si>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</si>
  <si>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</si>
  <si>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</si>
  <si>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</si>
  <si>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</si>
  <si>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</si>
  <si>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</si>
  <si>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</si>
  <si>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</si>
  <si>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</si>
  <si>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</si>
  <si>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</si>
  <si>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</si>
  <si>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</si>
  <si>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</si>
  <si>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</si>
  <si>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</si>
  <si>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</si>
  <si>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</si>
  <si>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</si>
  <si>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</si>
  <si>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</si>
  <si>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</si>
  <si>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</si>
  <si>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</si>
  <si>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</si>
  <si>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</si>
  <si>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</si>
  <si>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</si>
  <si>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</si>
  <si>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</si>
  <si>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</si>
  <si>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</si>
  <si>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</si>
  <si>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</si>
  <si>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</si>
  <si>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</si>
  <si>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</si>
  <si>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</si>
  <si>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</si>
  <si>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</si>
  <si>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</si>
  <si>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</si>
  <si>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</si>
  <si>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</si>
  <si>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</si>
  <si>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</si>
  <si>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</si>
  <si>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</si>
  <si>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</si>
  <si>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</si>
  <si>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</si>
  <si>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</si>
  <si>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</si>
  <si>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</si>
  <si>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</si>
  <si>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</si>
  <si>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</si>
  <si>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</si>
  <si>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</si>
  <si>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</si>
  <si>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</si>
  <si>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</si>
  <si>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</si>
  <si>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</si>
  <si>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</si>
  <si>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</si>
  <si>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</si>
  <si>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</si>
  <si>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</si>
  <si>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</si>
  <si>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</si>
  <si>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</si>
  <si>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</si>
  <si>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</si>
  <si>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</si>
  <si>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</si>
  <si>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</si>
  <si>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</si>
  <si>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</si>
  <si>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</si>
  <si>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</si>
  <si>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</si>
  <si>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</si>
  <si>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</si>
  <si>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</si>
  <si>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</si>
  <si>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</si>
  <si>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</si>
  <si>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</si>
  <si>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</si>
  <si>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</si>
  <si>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</si>
  <si>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</si>
  <si>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</si>
  <si>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</si>
  <si>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</si>
  <si>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</si>
  <si>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</si>
  <si>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</si>
  <si>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</si>
  <si>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</si>
  <si>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</si>
  <si>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</si>
  <si>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</si>
  <si>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</si>
  <si>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</si>
  <si>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</si>
  <si>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</si>
  <si>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</si>
  <si>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</si>
  <si>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</si>
  <si>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</si>
  <si>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</si>
  <si>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</si>
  <si>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</si>
  <si>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</si>
  <si>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</si>
  <si>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</si>
  <si>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</si>
  <si>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</si>
  <si>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</si>
  <si>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</si>
  <si>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</si>
  <si>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</si>
  <si>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</si>
  <si>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</si>
  <si>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</si>
  <si>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</si>
  <si>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</si>
  <si>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</si>
  <si>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</si>
  <si>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</si>
  <si>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</si>
  <si>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</si>
  <si>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</si>
  <si>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</si>
  <si>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</si>
  <si>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</si>
  <si>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</si>
  <si>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</si>
  <si>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</si>
  <si>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</si>
  <si>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</si>
  <si>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</si>
  <si>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</si>
  <si>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</si>
  <si>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</si>
  <si>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</si>
  <si>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</si>
  <si>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</si>
  <si>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</si>
  <si>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</si>
  <si>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</si>
  <si>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</si>
  <si>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</si>
  <si>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</si>
  <si>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</si>
  <si>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</si>
  <si>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</si>
  <si>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</si>
  <si>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</si>
  <si>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</si>
  <si>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</si>
  <si>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</si>
  <si>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</si>
  <si>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</si>
  <si>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</si>
  <si>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</si>
  <si>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</si>
  <si>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</si>
  <si>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</si>
  <si>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</si>
  <si>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</si>
  <si>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</si>
  <si>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</si>
  <si>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</si>
  <si>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</si>
  <si>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</si>
  <si>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</si>
  <si>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</si>
  <si>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</si>
  <si>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</si>
  <si>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</si>
  <si>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</si>
  <si>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</si>
  <si>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</si>
  <si>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</si>
  <si>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</si>
  <si>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</si>
  <si>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</si>
  <si>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</si>
  <si>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</si>
  <si>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</si>
  <si>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</si>
  <si>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</si>
  <si>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</si>
  <si>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</si>
  <si>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</si>
  <si>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</si>
  <si>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</si>
  <si>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</si>
  <si>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</si>
  <si>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</si>
  <si>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</si>
  <si>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</si>
  <si>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</si>
  <si>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</si>
  <si>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</si>
  <si>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</si>
  <si>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</si>
  <si>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</si>
  <si>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</si>
  <si>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</si>
  <si>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</si>
  <si>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</si>
  <si>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</si>
  <si>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</si>
  <si>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</si>
  <si>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</si>
  <si>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</si>
  <si>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</si>
  <si>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</si>
  <si>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</si>
  <si>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</si>
  <si>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</si>
  <si>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</si>
  <si>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</si>
  <si>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</si>
  <si>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</si>
  <si>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</si>
  <si>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</si>
  <si>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</si>
  <si>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</si>
  <si>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</si>
  <si>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</si>
  <si>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</si>
  <si>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</si>
  <si>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</si>
  <si>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</si>
  <si>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</si>
  <si>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</si>
  <si>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</si>
  <si>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</si>
  <si>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</si>
  <si>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</si>
  <si>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</si>
  <si>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</si>
  <si>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</si>
  <si>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</si>
  <si>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</si>
  <si>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</si>
  <si>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</si>
  <si>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</si>
  <si>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</si>
  <si>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</si>
  <si>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</si>
  <si>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</si>
  <si>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</si>
  <si>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</si>
  <si>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</si>
  <si>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</si>
  <si>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</si>
  <si>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</si>
  <si>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</si>
  <si>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</si>
  <si>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</si>
  <si>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</si>
  <si>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</si>
  <si>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</si>
  <si>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</si>
  <si>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</si>
  <si>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</si>
  <si>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</si>
  <si>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</si>
  <si>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</si>
  <si>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</si>
  <si>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</si>
  <si>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</si>
  <si>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</si>
  <si>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</si>
  <si>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</si>
  <si>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</si>
  <si>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</si>
  <si>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</si>
  <si>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</si>
  <si>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</si>
  <si>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</si>
  <si>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</si>
  <si>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</si>
  <si>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</si>
  <si>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</si>
  <si>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</si>
  <si>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</si>
  <si>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</si>
  <si>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</si>
  <si>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</si>
  <si>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</si>
  <si>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</si>
  <si>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</si>
  <si>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</si>
  <si>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</si>
  <si>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</si>
  <si>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</si>
  <si>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</si>
  <si>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</si>
  <si>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</si>
  <si>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</si>
  <si>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</si>
  <si>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</si>
  <si>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</si>
  <si>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</si>
  <si>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</si>
  <si>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</si>
  <si>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</si>
  <si>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</si>
  <si>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</si>
  <si>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</si>
  <si>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</si>
  <si>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</si>
  <si>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</si>
  <si>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</si>
  <si>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</si>
  <si>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</si>
  <si>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</si>
  <si>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</si>
  <si>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</si>
  <si>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</si>
  <si>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</si>
  <si>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</si>
  <si>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</si>
  <si>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</si>
  <si>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</si>
  <si>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</si>
  <si>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</si>
  <si>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</si>
  <si>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</si>
  <si>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</si>
  <si>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</si>
  <si>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</si>
  <si>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</si>
  <si>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</si>
  <si>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</si>
  <si>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</si>
  <si>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</si>
  <si>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</si>
  <si>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</si>
  <si>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</si>
  <si>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</si>
  <si>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</si>
  <si>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</si>
  <si>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</si>
  <si>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</si>
  <si>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</si>
  <si>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</si>
  <si>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</si>
  <si>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</si>
  <si>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</si>
  <si>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</si>
  <si>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</si>
  <si>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</si>
  <si>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</si>
  <si>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</si>
  <si>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</si>
  <si>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</si>
  <si>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</si>
  <si>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</si>
  <si>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</si>
  <si>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</si>
  <si>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</si>
  <si>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</si>
  <si>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</si>
  <si>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</si>
  <si>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</si>
  <si>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</si>
  <si>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</si>
  <si>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</si>
  <si>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</si>
  <si>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</si>
  <si>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</si>
  <si>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</si>
  <si>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</si>
  <si>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</si>
  <si>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</si>
  <si>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</si>
  <si>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</si>
  <si>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</si>
  <si>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</si>
  <si>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</si>
  <si>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</si>
  <si>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</si>
  <si>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</si>
  <si>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</si>
  <si>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</si>
  <si>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</si>
  <si>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</si>
  <si>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</si>
  <si>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</si>
  <si>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</si>
  <si>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</si>
  <si>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</si>
  <si>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</si>
  <si>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</si>
  <si>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</si>
  <si>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</si>
  <si>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</si>
  <si>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</si>
  <si>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</si>
  <si>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</si>
  <si>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</si>
  <si>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</si>
  <si>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</si>
  <si>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</si>
  <si>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</si>
  <si>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</si>
  <si>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</si>
  <si>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</si>
  <si>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</si>
  <si>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</si>
  <si>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</si>
  <si>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</si>
  <si>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</si>
  <si>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</si>
  <si>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120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</si>
  <si>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</si>
  <si>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</si>
  <si>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</si>
  <si>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</si>
  <si>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</si>
  <si>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</si>
  <si>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</si>
  <si>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</si>
  <si>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</si>
  <si>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</si>
  <si>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</si>
  <si>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</si>
  <si>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</si>
  <si>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</si>
  <si>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</si>
  <si>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EM team moved ETA: min</t>
  </si>
  <si>
    <t>PCM-20251122-00000213</t>
  </si>
  <si>
    <t xml:space="preserve">ETA 35 MIN </t>
  </si>
  <si>
    <t>PCM-20251122-00000216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</si>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</sst>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6" sqref="D6"/>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320.30429374999949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45983.252719675926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45983.252719675926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45983.252719675926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45983.252719675926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45983.252719675926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45983.252719675926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45983.252719675926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45983.252719675926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45983.252719675926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45983.252719675926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45983.252719675926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45983.252719675926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45983.252719675926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45983.252719675926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45983.252719675926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45983.252719675926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45983.252719675926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45983.252719675926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45983.252719675926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45983.252719675926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45983.252719675926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45983.252719675926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45983.252719675926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45983.252719675926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45983.252719675926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45983.252719675926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45983.252719675926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45983.252719675926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45983.252719675926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45983.252719675926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45983.252719675926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45983.252719675926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45983.252719675926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45983.252719675926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45983.252719675926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45983.252719675926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45983.252719675926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45983.252719675926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45983.252719675926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45983.252719675926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45983.252719675926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45983.252719675926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45983.252719675926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45983.252719675926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45983.252719675926</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45983.252719675926</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158.25288171296415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45983.252719675926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45983.252719675926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45983.252719675926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45983.252719675926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45983.252719675926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45983.252719675926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45983.252719675926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45983.252719675926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45983.252719675926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45983.252719675926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45983.252719675926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45983.252719675926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45983.252719675926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45983.252719675926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45983.252719675926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45983.252719675926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45983.252719675926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45983.252719675926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45983.252719675926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45983.252719675926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45983.252719675926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45983.252719675926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45983.252719675926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45983.252719675926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45983.252719675926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45983.252719675926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45983.252719675926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45983.252719675926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45983.252719675926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45983.252719675926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45983.252719675926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45983.252719675926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45983.252719675926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45983.252719675926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45983.252719675926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45983.252719675926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45983.252719675926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45983.252719675926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45983.252719675926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45983.252719675926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45983.252719675926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45983.252719675926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45983.252719675926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45983.252719675926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45983.252719675926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45983.252719675926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45983.252719675926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45983.252719675926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45983.252719675926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45983.252719675926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45983.252719675926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45983.252719675926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45983.252719675926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45983.252719675926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45983.252719675926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45983.252719675926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45983.252719675926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45983.252719675926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45983.252719675926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45983.252719675926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45983.252719675926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45983.252719675926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45983.252719675926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45983.252719675926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45983.252719675926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45983.252719675926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45983.252719675926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45983.252719675926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45983.252719675926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45983.252719675926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45983.252719675926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45983.252719675926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45983.252719675926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45983.252719675926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45983.252719675926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45983.252719675926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45983.252719675926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45983.252719675926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45983.252719675926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45983.252719675926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45983.252719675926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45983.252719675926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45983.252719675926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45983.252719675926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45983.252719675926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45983.252719675926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45983.252719675926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45983.252719675926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45983.252719675926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45983.252719675926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45983.252719675926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45983.252719675926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45983.252719675926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45983.252719675926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45983.252719675926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45983.252719675926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45983.252719675926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45983.252719675926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45983.252719675926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45983.252719675926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45983.252719675926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45983.252719675926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45983.252719675926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45983.252719675926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45983.252719675926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45983.252719675926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45983.252719675926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45983.252719675926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45983.252719675926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45983.252719675926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45983.252719675926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45983.252719675926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45983.252719675926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45983.252719675926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45983.252719675926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45983.252719675926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45983.252719675926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45983.252719675926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45983.252719675926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45983.252719675926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45983.252719675926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45983.252719675926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45983.252719675926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45983.252719675926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45983.252719675926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45983.252719675926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45983.252719675926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45983.252719675926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45983.252719675926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45983.252719675926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45983.252719675926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45983.252719675926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45983.252719675926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45983.252719675926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45983.252719675926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45983.252719675926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45983.252719675926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45983.252719675926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45983.252719675926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45983.252719675926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45983.252719675926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45983.252719675926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45983.252719675926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45983.252719675926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45983.252719675926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45983.252719675926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45983.252719675926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45983.252719675926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45983.252719675926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45983.252719675926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45983.252719675926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45983.252719675926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45983.252719675926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45983.252719675926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45983.252719675926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45983.252719675926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45983.252719675926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45983.252719675926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45983.252719675926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45983.252719675926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45983.252719675926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45983.252719675926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45983.252719675926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45983.252719675926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45983.252719675926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45983.252719675926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45983.252719675926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45983.252719675926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45983.252719675926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45983.252719675926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45983.252719675926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45983.252719675926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45983.252719675926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45983.252719675926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45983.252719675926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45983.252719675926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45983.252719675926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45983.252719675926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45983.252719675926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45983.252719675926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45983.252719675926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45983.252719675926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45983.252719675926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45983.252719675926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45983.252719675926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45983.252719675926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45983.252719675926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45983.252719675926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45983.252719675926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45983.252719675926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45983.252719675926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45983.252719675926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45983.252719675926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45983.252719675926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45983.252719675926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45983.252719675926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45983.252719675926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45983.252719675926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45983.252719675926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45983.252719675926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45983.252719675926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45983.252719675926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45983.252719675926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45983.252719675926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45983.252719675926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45983.252719675926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45983.252719675926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45983.252719675926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45983.252719675926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45983.252719675926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45983.252719675926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45983.252719675926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45983.252719675926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45983.252719675926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45983.252719675926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45983.252719675926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45983.252719675926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45983.252719675926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45983.252719675926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45983.252719675926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45983.252719675926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45983.252719675926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45983.252719675926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45983.252719675926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45983.252719675926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45983.252719675926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45983.252719675926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45983.252719675926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45983.252719675926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45983.252719675926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45983.252719675926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45983.252719675926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45983.252719675926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45983.252719675926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45983.252719675926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45983.252719675926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45983.252719675926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45983.252719675926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45983.252719675926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45983.252719675926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45983.252719675926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45983.252719675926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45983.252719675926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45983.252719675926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45983.252719675926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45983.252719675926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45983.252719675926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45983.252719675926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45983.252719675926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45983.252719675926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45983.252719675926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45983.252719675926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45983.252719675926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45983.252719675926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45983.252719675926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45983.252719675926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45983.252719675926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45983.252719675926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45983.252719675926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45983.252719675926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45983.252719675926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45983.252719675926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45983.252719675926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45983.252719675926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45983.252719675926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45983.252719675926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45983.252719675926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45983.252719675926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45983.252719675926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45983.252719675926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45983.252719675926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45983.252719675926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45983.252719675926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45983.252719675926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45983.252719675926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45983.252719675926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45983.252719675926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45983.252719675926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45983.252719675926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45983.252719675926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45983.252719675926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45983.252719675926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45983.252719675926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45983.252719675926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45983.252719675926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45983.252719675926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45983.252719675926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45983.252719675926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45983.252719675926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45983.252719675926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45983.252719675926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45983.252719675926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45983.252719675926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45983.252719675926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45983.252719675926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45983.252719675926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45983.252719675926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45983.252719675926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45983.252719675926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45983.252719675926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45983.252719675926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45983.252719675926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45983.252719675926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45983.252719675926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45983.252719675926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45983.252719675926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45983.252719675926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45983.252719675926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45983.252719675926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45983.252719675926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45983.252719675926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45983.252719675926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45983.252719675926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45983.252719675926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45983.252719675926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45983.252719675926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45983.252719675926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45983.252719675926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45983.252719675926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45983.252719675926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45983.252719675926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45983.252719675926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45983.252719675926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45983.252719675926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45983.252719675926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45983.252719675926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45983.252719675926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45983.252719675926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45983.252719675926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45983.252719675926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45983.252719675926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45983.252719675926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45983.252719675926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45983.252719675926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45983.252719675926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45983.252719675926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45983.252719675926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45983.252719675926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45983.252719675926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45983.252719675926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45983.252719675926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45983.252719675926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45983.252719675926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45983.252719675926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45983.252719675926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45983.252719675926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45983.252719675926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45983.252719675926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45983.252719675926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45983.252719675926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45983.252719675926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45983.252719675926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45983.252719675926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45983.252719675926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45983.252719675926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45983.252719675926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45983.252719675926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45983.252719675926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45983.252719675926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45983.252719675926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45983.252719675926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45983.252719675926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45983.252719675926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45983.252719675926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45983.252719675926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45983.252719675926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45983.252719675926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45983.252719675926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45983.252719675926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45983.252719675926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45983.252719675926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45983.252719675926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45983.252719675926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45983.252719675926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45983.252719675926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45983.252719675926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45983.252719675926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45983.252719675926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45983.252719675926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45983.252719675926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45983.252719675926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45983.252719675926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45983.252719675926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45983.252719675926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45983.252719675926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45983.252719675926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45983.252719675926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45983.252719675926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45983.252719675926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45983.252719675926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45983.252719675926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45983.252719675926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45983.252719675926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45983.252719675926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45983.252719675926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45983.252719675926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45983.252719675926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45983.252719675926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45983.252719675926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45983.252719675926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45983.252719675926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45983.252719675926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45983.252719675926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45983.252719675926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45983.252719675926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45983.252719675926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45983.252719675926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45983.252719675926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45983.252719675926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45983.252719675926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45983.252719675926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45983.252719675926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45983.252719675926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45983.252719675926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45983.252719675926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45983.252719675926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45983.252719675926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45983.252719675926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45983.252719675926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45983.252719675926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45983.252719675926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45983.252719675926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45983.252719675926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45983.252719675926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45983.252719675926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45983.252719675926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45983.252719675926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45983.252719675926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45983.252719675926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45983.252719675926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45983.252719675926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45983.252719675926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45983.252719675926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45983.252719675926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45983.252719675926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45983.252719675926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45983.252719675926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45983.252719675926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45983.252719675926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45983.252719675926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45983.252719675926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45983.252719675926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45983.252719675926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45983.252719675926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45983.252719675926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45983.252719675926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45983.252719675926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45983.252719675926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45983.252719675926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45983.252719675926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45983.252719675926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45983.252719675926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45983.252719675926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45983.252719675926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45983.252719675926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45983.252719675926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45983.252719675926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45983.252719675926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45983.252719675926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45983.252719675926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45983.252719675926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45983.252719675926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45983.252719675926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45983.252719675926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45983.252719675926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45983.252719675926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45983.252719675926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45983.252719675926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45983.252719675926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45983.252719675926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45983.252719675926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45983.252719675926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45983.252719675926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45983.252719675926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45983.252719675926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45983.252719675926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45983.252719675926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45983.252719675926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45983.252719675926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45983.252719675926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45983.252719675926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45983.252719675926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45983.252719675926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45983.252719675926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45983.252719675926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45983.252719675926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45983.252719675926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45983.252719675926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45983.252719675926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45983.252719675926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45983.252719675926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45983.252719675926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45983.252719675926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45983.252719675926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45983.252719675926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45983.252719675926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45983.252719675926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45983.252719675926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45983.252719675926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45983.252719675926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45983.252719675926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45983.252719675926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45983.252719675926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45983.252719675926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45983.252719675926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45983.252719675926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45983.252719675926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45983.252719675926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45983.252719675926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45983.252719675926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45983.252719675926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45983.252719675926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45983.252719675926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45983.252719675926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45983.252719675926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45983.252719675926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45983.252719675926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45983.252719675926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45983.252719675926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45983.252719675926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45983.252719675926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45983.252719675926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45983.252719675926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45983.252719675926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45983.252719675926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45983.252719675926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45983.252719675926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45983.252719675926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45983.252719675926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45983.252719675926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45983.252719675926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45983.252719675926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45983.252719675926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45983.252719675926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45983.252719675926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45983.252719675926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45983.252719675926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45983.252719675926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45983.252719675926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45983.252719675926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45983.252719675926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45983.252719675926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45983.252719675926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45983.252719675926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45983.252719675926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45983.252719675926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45983.252719675926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45983.252719675926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45983.252719675926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45983.252719675926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45983.252719675926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45983.252719675926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45983.252719675926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45983.252719675926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45983.252719675926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45983.252719675926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45983.252719675926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45983.252719675926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45983.252719675926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45983.252719675926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45983.252719675926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45983.252719675926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45983.252719675926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45983.252719675926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45983.252719675926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45983.252719675926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45983.252719675926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45983.252719675926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45983.252719675926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45983.252719675926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45983.252719675926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45983.252719675926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45983.252719675926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45983.252719675926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45983.252719675926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45983.252719675926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45983.252719675926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45983.252719675926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45983.252719675926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45983.252719675926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45983.252719675926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45983.252719675926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45983.252719675926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45983.252719675926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45983.252719675926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45983.252719675926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45983.252719675926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45983.252719675926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45983.252719675926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45983.252719675926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45983.252719675926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45983.252719675926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45983.252719675926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45983.252719675926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45983.252719675926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45983.252719675926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45983.252719675926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45983.252719675926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45983.252719675926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45983.252719675926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45983.252719675926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45983.252719675926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45983.252719675926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45983.252719675926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45983.252719675926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45983.252719675926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45983.252719675926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45983.252719675926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45983.252719675926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45983.252719675926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45983.252719675926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45983.252719675926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45983.252719675926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45983.252719675926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45983.252719675926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45983.252719675926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45983.252719675926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45983.252719675926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45983.252719675926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45983.252719675926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45983.252719675926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45983.252719675926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45983.252719675926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45983.252719675926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45983.252719675926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45983.252719675926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45983.252719675926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45983.252719675926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45983.252719675926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45983.252719675926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45983.252719675926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45983.252719675926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45983.252719675926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45983.252719675926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45983.252719675926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45983.252719675926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45983.252719675926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45983.252719675926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45983.252719675926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45983.252719675926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45983.252719675926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45983.252719675926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45983.252719675926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45983.252719675926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45983.252719675926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45983.252719675926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45983.252719675926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45983.252719675926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45983.252719675926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45983.252719675926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45983.252719675926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45983.252719675926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45983.252719675926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45983.252719675926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45983.252719675926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45983.252719675926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45983.252719675926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45983.252719675926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45983.252719675926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45983.252719675926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45983.252719675926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45983.252719675926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45983.252719675926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45983.252719675926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45983.252719675926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45983.252719675926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45983.252719675926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45983.252719675926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45983.252719675926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45983.252719675926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45983.252719675926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45983.252719675926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45983.252719675926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45983.252719675926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45983.252719675926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45983.252719675926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45983.252719675926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45983.252719675926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45983.252719675926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45983.252719675926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45983.252719675926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45983.252719675926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45983.252719675926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45983.252719675926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45983.252719675926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45983.252719675926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45983.252719675926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45983.252719675926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45983.252719675926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45983.252719675926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45983.252719675926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45983.252719675926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45983.252719675926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45983.252719675926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45983.252719675926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45983.252719675926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45983.252719675926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45983.252719675926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45983.252719675926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45983.252719675926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45983.252719675926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45983.252719675926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45983.252719675926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45983.252719675926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45983.252719675926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45983.252719675926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45983.252719675926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45983.252719675926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45983.252719675926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45983.252719675926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45983.252719675926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45983.252719675926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45983.252719675926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45983.252719675926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45983.252719675926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45983.252719675926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45983.252719675926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45983.252719675926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45983.252719675926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45983.252719675926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45983.252719675926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45983.252719675926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45983.252719675926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45983.252719675926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45983.252719675926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45983.252719675926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45983.252719675926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45983.252719675926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45983.252719675926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45983.252719675926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45983.252719675926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45983.252719675926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45983.252719675926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45983.252719675926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45983.252719675926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45983.252719675926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45983.252719675926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45983.252719675926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45983.252719675926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45983.252719675926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45983.252719675926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45983.252719675926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45983.252719675926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45983.252719675926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45983.252719675926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45983.252719675926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45983.252719675926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45983.252719675926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45983.252719675926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45983.252719675926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45983.252719675926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45983.252719675926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45983.252719675926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45983.252719675926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45983.252719675926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45983.252719675926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45983.252719675926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45983.252719675926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45983.252719675926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45983.252719675926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45983.252719675926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45983.252719675926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45983.252719675926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45983.252719675926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45983.252719675926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45983.252719675926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45983.252719675926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45983.252719675926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45983.252719675926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45983.252719675926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45983.252719675926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45983.252719675926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45983.252719675926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45983.252719675926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45983.252719675926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45983.252719675926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45983.252719675926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45983.252719675926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45983.252719675926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45983.252719675926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45983.252719675926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45983.252719675926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45983.252719675926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45983.252719675926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45983.252719675926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45983.252719675926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45983.252719675926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45983.252719675926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45983.252719675926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45983.252719675926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45983.252719675926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45983.252719675926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45983.252719675926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45983.252719675926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45983.252719675926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45983.252719675926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45983.252719675926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45983.252719675926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45983.252719675926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45983.252719675926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45983.252719675926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45983.252719675926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45983.252719675926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45983.252719675926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45983.252719675926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45983.252719675926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45983.252719675926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45983.252719675926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45983.252719675926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45983.252719675926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45983.252719675926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45983.252719675926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45983.252719675926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45983.252719675926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45983.252719675926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45983.252719675926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45983.252719675926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45983.252719675926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45983.252719675926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45983.252719675926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45983.252719675926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45983.252719675926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45983.252719675926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45983.252719675926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45983.252719675926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45983.252719675926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45983.252719675926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45983.252719675926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45983.252719675926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45983.252719675926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45983.252719675926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45983.252719675926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45983.252719675926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45983.252719675926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45983.252719675926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45983.252719675926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45983.252719675926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45983.252719675926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45983.252719675926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45983.252719675926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45983.252719675926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45983.252719675926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45983.252719675926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45983.252719675926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45983.252719675926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45983.252719675926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45983.252719675926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45983.252719675926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45983.252719675926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45983.252719675926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45983.252719675926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45983.252719675926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45983.252719675926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45983.252719675926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45983.252719675926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45983.252719675926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45983.252719675926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45983.252719675926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45983.252719675926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45983.252719675926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45983.252719675926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45983.252719675926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45983.252719675926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45983.252719675926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45983.252719675926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45983.252719675926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45983.252719675926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45983.252719675926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45983.252719675926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45983.252719675926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45983.252719675926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45983.252719675926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45983.252719675926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45983.252719675926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45983.252719675926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45983.252719675926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45983.252719675926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45983.252719675926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45983.252719675926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45983.252719675926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45983.252719675926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45983.252719675926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45983.252719675926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45983.252719675926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45983.252719675926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45983.252719675926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45983.252719675926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45983.252719675926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45983.252719675926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45983.252719675926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45983.252719675926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45983.252719675926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45983.252719675926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45983.252719675926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45983.252719675926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45983.252719675926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45983.252719675926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45983.252719675926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45983.252719675926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45983.252719675926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45983.252719675926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45983.252719675926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45983.252719675926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45983.252719675926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45983.252719675926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45983.252719675926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45983.252719675926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45983.252719675926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45983.252719675926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45983.252719675926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45983.252719675926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45983.252719675926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45983.252719675926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45983.252719675926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45983.252719675926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45983.252719675926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45983.252719675926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45983.252719675926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45983.252719675926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45983.252719675926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45983.252719675926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45983.252719675926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45983.252719675926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45983.252719675926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45983.252719675926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45983.252719675926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45983.252719675926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45983.252719675926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45983.252719675926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45983.252719675926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45983.252719675926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45983.252719675926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45983.252719675926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45983.252719675926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45983.252719675926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45983.252719675926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45983.252719675926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45983.252719675926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45983.252719675926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45983.252719675926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45983.252719675926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45983.252719675926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45983.252719675926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45983.252719675926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45983.252719675926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45983.252719675926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45983.252719675926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45983.252719675926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45983.252719675926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45983.252719675926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45983.252719675926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45983.252719675926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45983.252719675926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45983.252719675926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45983.252719675926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45983.252719675926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45983.252719675926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45983.252719675926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45983.252719675926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45983.252719675926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45983.252719675926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45983.252719675926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45983.252719675926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45983.252719675926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45983.252719675926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45983.252719675926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45983.252719675926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45983.252719675926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45983.252719675926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45983.252719675926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45983.252719675926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45983.252719675926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45983.252719675926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45983.252719675926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45983.252719675926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45983.252719675926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45983.252719675926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45983.252719675926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45983.252719675926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45983.252719675926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45983.252719675926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45983.252719675926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45983.252719675926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45983.252719675926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45983.252719675926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45983.252719675926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45983.252719675926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45983.252719675926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45983.252719675926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45983.252719675926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45983.252719675926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45983.252719675926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45983.252719675926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45983.252719675926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45983.252719675926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45983.252719675926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45983.252719675926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45983.252719675926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45983.252719675926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45983.252719675926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45983.252719675926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45983.252719675926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45983.252719675926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45983.252719675926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45983.252719675926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45983.252719675926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45983.252719675926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45983.252719675926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45983.252719675926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45983.252719675926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45983.252719675926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45983.252719675926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45983.252719675926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45983.252719675926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45983.252719675926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45983.252719675926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45983.252719675926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45983.252719675926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45983.252719675926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45983.252719675926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45983.252719675926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45983.252719675926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45983.252719675926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45983.252719675926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45983.252719675926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45983.252719675926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45983.252719675926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45983.252719675926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45983.252719675926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45983.252719675926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45983.252719675926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45983.252719675926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45983.252719675926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45983.252719675926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45983.252719675926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45983.252719675926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45983.252719675926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45983.252719675926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45983.252719675926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45983.252719675926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45983.252719675926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45983.252719675926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45983.252719675926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45983.252719675926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45983.252719675926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45983.252719675926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45983.252719675926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45983.252719675926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45983.252719675926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45983.252719675926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45983.252719675926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45983.252719675926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45983.252719675926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45983.252719675926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45983.252719675926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45983.252719675926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45983.252719675926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45983.252719675926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45983.252719675926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45983.252719675926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45983.252719675926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45983.252719675926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45983.252719675926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45983.252719675926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45983.252719675926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45983.252719675926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45983.252719675926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45983.252719675926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45983.252719675926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45983.252719675926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45983.252719675926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45983.252719675926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45983.252719675926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45983.252719675926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45983.252719675926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45983.252719675926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45983.252719675926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45983.252719675926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45983.252719675926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45983.252719675926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45983.252719675926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45983.252719675926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45983.252719675926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45983.252719675926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45983.252719675926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45983.252719675926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45983.252719675926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45983.252719675926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45983.252719675926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45983.252719675926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45983.252719675926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45983.252719675926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45983.252719675926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45983.252719675926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45983.252719675926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45983.252719675926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45983.252719675926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45983.252719675926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45983.252719675926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45983.252719675926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45983.252719675926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45983.252719675926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45983.252719675926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45983.252719675926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45983.252719675926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45983.252719675926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45983.252719675926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45983.252719675926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45983.252719675926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45983.252719675926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45983.252719675926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45983.252719675926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45983.252719675926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45983.252719675926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45983.252719675926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45983.252719675926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45983.252719675926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45983.252719675926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45983.252719675926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45983.252719675926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45983.252719675926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45983.252719675926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45983.252719675926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45983.252719675926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45983.252719675926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45983.252719675926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45983.252719675926</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279.77200208332943</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0.26869189814897254</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0.13218726851482643</v>
      </c>
      <c r="H4" s="95">
        <v>45983.076435185183</v>
      </c>
      <c r="I4" s="113" t="str">
        <f>IFERROR(VLOOKUP(D4,DB!A:F,6,0),"")</f>
        <v>Generator-SG</v>
      </c>
      <c r="J4" s="113" t="str">
        <f>IFERROR(VLOOKUP(D4,DB!A:G,7,0),"")</f>
        <v>Dead</v>
      </c>
      <c r="K4" s="97" t="s">
        <v>39108</v>
      </c>
      <c r="L4" s="91" t="str">
        <f>IFERROR(VLOOKUP(D4,DB!A:I,9,0),"")</f>
        <v>Latis</v>
      </c>
    </row>
    <row r="5" spans="1:16" ht="15" customHeight="1">
      <c r="A5" s="113"/>
      <c r="B5" s="113" t="str">
        <f>IFERROR(VLOOKUP(D5,DB!A:K,11,0),"")</f>
        <v/>
      </c>
      <c r="C5" s="93"/>
      <c r="D5" s="91"/>
      <c r="E5" s="94"/>
      <c r="F5" s="95"/>
      <c r="G5" s="96">
        <f t="shared" ca="1" si="0"/>
        <v>45983.252719675926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45983.252719675926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45983.252719675926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45983.252719675926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45983.252719675926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45983.252719675926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45983.252719675926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45983.252719675926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45983.252719675926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45983.252719675926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45983.252719675926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45983.252719675926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45983.252719675926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45983.252719675926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45983.252719675926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45983.252719675926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45983.252719675926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45983.252719675926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45983.252719675926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45983.252719675926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45983.252719675926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45983.252719675926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45983.252719675926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45983.252719675926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45983.252719675926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45983.252719675926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45983.252719675926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45983.252719675926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45983.252719675926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45983.252719675926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45983.252719675926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45983.252719675926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45983.252719675926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45983.252719675926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45983.252719675926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45983.252719675926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45983.252719675926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45983.252719675926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45983.252719675926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45983.252719675926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45983.252719675926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45983.252719675926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45983.252719675926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45983.252719675926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45983.252719675926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45983.252719675926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45983.252719675926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45983.252719675926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45983.252719675926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45983.252719675926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45983.252719675926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45983.252719675926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45983.252719675926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45983.252719675926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45983.252719675926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45983.252719675926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45983.252719675926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45983.252719675926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45983.252719675926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45983.252719675926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45983.252719675926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45983.252719675926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45983.252719675926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45983.252719675926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45983.252719675926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45983.252719675926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45983.252719675926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45983.252719675926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45983.252719675926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45983.252719675926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45983.252719675926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45983.252719675926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45983.252719675926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45983.252719675926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45983.252719675926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45983.252719675926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45983.252719675926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45983.252719675926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45983.252719675926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45983.252719675926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45983.252719675926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45983.252719675926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45983.252719675926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45983.252719675926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45983.252719675926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45983.252719675926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45983.252719675926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45983.252719675926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45983.252719675926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45983.252719675926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45983.252719675926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45983.252719675926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45983.252719675926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45983.252719675926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45983.252719675926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45983.252719675926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45983.252719675926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45983.252719675926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45983.252719675926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45983.252719675926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45983.252719675926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45983.252719675926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45983.252719675926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45983.252719675926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45983.252719675926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45983.252719675926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45983.252719675926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45983.252719675926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45983.252719675926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45983.252719675926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45983.252719675926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45983.252719675926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45983.252719675926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45983.252719675926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45983.252719675926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45983.252719675926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45983.252719675926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45983.252719675926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45983.252719675926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45983.252719675926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45983.252719675926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45983.252719675926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45983.252719675926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45983.252719675926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45983.252719675926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45983.252719675926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45983.252719675926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45983.252719675926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45983.252719675926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45983.252719675926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45983.252719675926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45983.252719675926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45983.252719675926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45983.252719675926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45983.252719675926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45983.252719675926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45983.252719675926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45983.252719675926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45983.252719675926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45983.252719675926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45983.252719675926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45983.252719675926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45983.252719675926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45983.252719675926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45983.252719675926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45983.252719675926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45983.252719675926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45983.252719675926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45983.252719675926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45983.252719675926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45983.252719675926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45983.252719675926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45983.252719675926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45983.252719675926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45983.252719675926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45983.252719675926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45983.252719675926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45983.252719675926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45983.252719675926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45983.252719675926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45983.252719675926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45983.252719675926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45983.252719675926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45983.252719675926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45983.252719675926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45983.252719675926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45983.252719675926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45983.252719675926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45983.252719675926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45983.252719675926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45983.252719675926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45983.252719675926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45983.252719675926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45983.252719675926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45983.252719675926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45983.252719675926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45983.252719675926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45983.252719675926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45983.252719675926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45983.252719675926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45983.252719675926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45983.252719675926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45983.252719675926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45983.252719675926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45983.252719675926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45983.252719675926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45983.252719675926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45983.252719675926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45983.252719675926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45983.252719675926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45983.252719675926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45983.252719675926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45983.252719675926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45983.252719675926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45983.252719675926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45983.252719675926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45983.252719675926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45983.252719675926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45983.252719675926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45983.252719675926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45983.252719675926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45983.252719675926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45983.252719675926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45983.252719675926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45983.252719675926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45983.252719675926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45983.252719675926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45983.252719675926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45983.252719675926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45983.252719675926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45983.252719675926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45983.252719675926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45983.252719675926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45983.252719675926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45983.252719675926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45983.252719675926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45983.252719675926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45983.252719675926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45983.252719675926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45983.252719675926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45983.252719675926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45983.252719675926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45983.252719675926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45983.252719675926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45983.252719675926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45983.252719675926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45983.252719675926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45983.252719675926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45983.252719675926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45983.252719675926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45983.252719675926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45983.252719675926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45983.252719675926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45983.252719675926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45983.252719675926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45983.252719675926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45983.252719675926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45983.252719675926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45983.252719675926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45983.252719675926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45983.252719675926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45983.252719675926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45983.252719675926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45983.252719675926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45983.252719675926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45983.252719675926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45983.252719675926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45983.252719675926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45983.252719675926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45983.252719675926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45983.252719675926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45983.252719675926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45983.252719675926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45983.252719675926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45983.252719675926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45983.252719675926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45983.252719675926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45983.252719675926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45983.252719675926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45983.252719675926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45983.252719675926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45983.252719675926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45983.252719675926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45983.252719675926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45983.252719675926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45983.252719675926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45983.252719675926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45983.252719675926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45983.252719675926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45983.252719675926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45983.252719675926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45983.252719675926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45983.252719675926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45983.252719675926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45983.252719675926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45983.252719675926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45983.252719675926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45983.252719675926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45983.252719675926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45983.252719675926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45983.252719675926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45983.252719675926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45983.252719675926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45983.252719675926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45983.252719675926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45983.252719675926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45983.252719675926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45983.252719675926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45983.252719675926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45983.252719675926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45983.252719675926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45983.252719675926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45983.252719675926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45983.252719675926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45983.252719675926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45983.252719675926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45983.252719675926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45983.252719675926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45983.252719675926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45983.252719675926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45983.252719675926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45983.252719675926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45983.252719675926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45983.252719675926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45983.252719675926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45983.252719675926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45983.252719675926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45983.252719675926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45983.252719675926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45983.252719675926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45983.252719675926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45983.252719675926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45983.252719675926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45983.252719675926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45983.252719675926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45983.252719675926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45983.252719675926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45983.252719675926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45983.252719675926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45983.252719675926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45983.252719675926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45983.252719675926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45983.252719675926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45983.252719675926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45983.252719675926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45983.252719675926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45983.252719675926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45983.252719675926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45983.252719675926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45983.252719675926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45983.252719675926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45983.252719675926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45983.252719675926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45983.252719675926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45983.252719675926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45983.252719675926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45983.252719675926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45983.252719675926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45983.252719675926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45983.252719675926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45983.252719675926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45983.252719675926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45983.252719675926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45983.252719675926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45983.252719675926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45983.252719675926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45983.252719675926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45983.252719675926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45983.252719675926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45983.252719675926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45983.252719675926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45983.252719675926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45983.252719675926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45983.252719675926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45983.252719675926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45983.252719675926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45983.252719675926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45983.252719675926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45983.252719675926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45983.252719675926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45983.252719675926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45983.252719675926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45983.252719675926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45983.252719675926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45983.252719675926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45983.252719675926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45983.252719675926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45983.252719675926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45983.252719675926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45983.252719675926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45983.252719675926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45983.252719675926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45983.252719675926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45983.252719675926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45983.252719675926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45983.252719675926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45983.252719675926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45983.252719675926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45983.252719675926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45983.252719675926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45983.252719675926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45983.252719675926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45983.252719675926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45983.252719675926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45983.252719675926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45983.252719675926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45983.252719675926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45983.252719675926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45983.252719675926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45983.252719675926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45983.252719675926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45983.252719675926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45983.252719675926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45983.252719675926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45983.252719675926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45983.252719675926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45983.252719675926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45983.252719675926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45983.252719675926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45983.252719675926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45983.252719675926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45983.252719675926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45983.252719675926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45983.252719675926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45983.252719675926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45983.252719675926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45983.252719675926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45983.252719675926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45983.252719675926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45983.252719675926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45983.252719675926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45983.252719675926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45983.252719675926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45983.252719675926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45983.252719675926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45983.252719675926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45983.252719675926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45983.252719675926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45983.252719675926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45983.252719675926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45983.252719675926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45983.252719675926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45983.252719675926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45983.252719675926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45983.252719675926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45983.252719675926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45983.252719675926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45983.252719675926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45983.252719675926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45983.252719675926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45983.252719675926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45983.252719675926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45983.252719675926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45983.252719675926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45983.252719675926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45983.252719675926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45983.252719675926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45983.252719675926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45983.252719675926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45983.252719675926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45983.252719675926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45983.252719675926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45983.252719675926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45983.252719675926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45983.252719675926</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abSelected="1" workbookViewId="0">
      <selection activeCell="K10" sqref="K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91.420659490737307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57.063842361108982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34.591608564813214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5.7379164351877989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1.8794210648120497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0.48416643518430647</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0.38870347222109558</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R5</v>
      </c>
      <c r="C9" s="109">
        <v>1</v>
      </c>
      <c r="D9" s="109" t="s">
        <v>35462</v>
      </c>
      <c r="E9" s="109" t="s">
        <v>39100</v>
      </c>
      <c r="F9" s="109"/>
      <c r="G9" s="111">
        <f ca="1">IFERROR(NOW()-F9,"")</f>
        <v>45983.252719675926</v>
      </c>
      <c r="H9" s="109"/>
      <c r="I9" s="109" t="str">
        <f>IFERROR(VLOOKUP(D9,DB!A:F,6,0),"")</f>
        <v>SCECO</v>
      </c>
      <c r="J9" s="109" t="str">
        <f>IFERROR(VLOOKUP(D9,DB!A:G,7,0),"")</f>
        <v>Dead</v>
      </c>
      <c r="K9" s="109" t="s">
        <v>39124</v>
      </c>
      <c r="L9" s="109" t="str">
        <f>IFERROR(VLOOKUP(D9,DB!A:I,9,0),"")</f>
        <v>Latis</v>
      </c>
    </row>
    <row r="10" spans="1:13">
      <c r="A10" s="109"/>
      <c r="B10" s="109" t="str">
        <f>IFERROR(VLOOKUP(D10,DB!A:K,11,0),"")</f>
        <v/>
      </c>
      <c r="C10" s="109"/>
      <c r="D10" s="109"/>
      <c r="E10" s="109"/>
      <c r="F10" s="109"/>
      <c r="G10" s="111">
        <f ca="1">IFERROR(NOW()-F10,"")</f>
        <v>45983.252719675926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45983.252719675926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45983.252719675926</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45983.252719675926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45983.252719675926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45983.252719675926</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45983.252719675926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45983.252719675926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45983.252719675926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45983.252719675926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45983.252719675926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45983.252719675926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45983.252719675926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45983.252719675926</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45983.252719675926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45983.252719675926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45983.252719675926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45983.252719675926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45983.252719675926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45983.252719675926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45983.252719675926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45983.252719675926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45983.252719675926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45983.252719675926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45983.252719675926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45983.252719675926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45983.252719675926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45983.252719675926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45983.252719675926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45983.252719675926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45983.252719675926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45983.252719675926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45983.252719675926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45983.252719675926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45983.252719675926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45983.252719675926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45983.252719675926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45983.252719675926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45983.252719675926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45983.252719675926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45983.252719675926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45983.252719675926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45983.252719675926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45983.252719675926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45983.252719675926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45983.252719675926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45983.252719675926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45983.252719675926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45983.252719675926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45983.252719675926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45983.252719675926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45983.252719675926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45983.252719675926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45983.252719675926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45983.252719675926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45983.252719675926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45983.252719675926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45983.252719675926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45983.252719675926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45983.252719675926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45983.252719675926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45983.252719675926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45983.252719675926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45983.252719675926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45983.252719675926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45983.252719675926</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45983.252719675926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45983.252719675926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45983.252719675926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45983.252719675926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45983.252719675926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45983.252719675926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45983.252719675926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45983.252719675926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45983.252719675926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45983.252719675926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45983.252719675926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45983.252719675926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45983.252719675926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45983.252719675926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45983.252719675926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45983.252719675926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45983.252719675926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45983.252719675926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45983.252719675926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45983.252719675926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45983.252719675926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45983.252719675926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45983.252719675926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45983.252719675926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45983.252719675926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45983.252719675926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45983.252719675926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45983.252719675926</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2</v>
      </c>
      <c r="D2" s="119" t="s">
        <v>29455</v>
      </c>
      <c r="E2" s="109" t="s">
        <v>39021</v>
      </c>
      <c r="F2" s="121">
        <v>45983.189641203702</v>
      </c>
      <c r="G2" s="104">
        <f t="shared" ref="G2:G26" ca="1" si="0">IFERROR(NOW()-F2,"-")</f>
        <v>6.3078472223423887E-2</v>
      </c>
      <c r="H2" s="121">
        <v>45983.18959490741</v>
      </c>
      <c r="I2" s="119" t="str">
        <f>IFERROR(VLOOKUP(D2,DB!A:F,6,0),"")</f>
        <v>SCECO</v>
      </c>
      <c r="J2" s="119" t="str">
        <f>IFERROR(VLOOKUP(D2,DB!A:G,7,0),"")</f>
        <v>Vandalized</v>
      </c>
      <c r="K2" s="122" t="s">
        <v>39126</v>
      </c>
      <c r="L2" s="123" t="str">
        <f>IFERROR(VLOOKUP(D2,DB!A:I,9,0),"")</f>
        <v>Latis</v>
      </c>
    </row>
    <row r="3" spans="1:16382" ht="31.5" customHeight="1">
      <c r="A3" s="118" t="s">
        <v>39127</v>
      </c>
      <c r="B3" s="119" t="str">
        <f>IFERROR(VLOOKUP(D3,DB!A:K,11,0),"")</f>
        <v>R6</v>
      </c>
      <c r="C3" s="120">
        <v>4</v>
      </c>
      <c r="D3" s="149" t="s">
        <v>30405</v>
      </c>
      <c r="E3" s="109" t="s">
        <v>39021</v>
      </c>
      <c r="F3" s="121">
        <v>45983.189965277779</v>
      </c>
      <c r="G3" s="104">
        <f t="shared" ca="1" si="0"/>
        <v>6.2754398146353196E-2</v>
      </c>
      <c r="H3" s="121">
        <v>45983.189930555556</v>
      </c>
      <c r="I3" s="119" t="str">
        <f>IFERROR(VLOOKUP(D3,DB!A:F,6,0),"")</f>
        <v>SCECO</v>
      </c>
      <c r="J3" s="119" t="str">
        <f>IFERROR(VLOOKUP(D3,DB!A:G,7,0),"")</f>
        <v>Dead+No BB Design</v>
      </c>
      <c r="K3" s="122" t="s">
        <v>39128</v>
      </c>
      <c r="L3" s="123" t="str">
        <f>IFERROR(VLOOKUP(D3,DB!A:I,9,0),"")</f>
        <v>Latis</v>
      </c>
    </row>
    <row r="4" spans="1:16382" ht="31.5" customHeight="1">
      <c r="A4" s="118"/>
      <c r="B4" s="119" t="str">
        <f>IFERROR(VLOOKUP(D4,DB!A:K,11,0),"")</f>
        <v/>
      </c>
      <c r="C4" s="120"/>
      <c r="D4" s="119"/>
      <c r="E4" s="109"/>
      <c r="F4" s="121"/>
      <c r="G4" s="104">
        <f t="shared" ca="1" si="0"/>
        <v>45983.252719675926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45983.252719675926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45983.252719675926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45983.252719675926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45983.252719675926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45983.252719675926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45983.252719675926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45983.252719675926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45983.252719675926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45983.252719675926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45983.252719675926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45983.252719675926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45983.252719675926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45983.252719675926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45983.252719675926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45983.252719675926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45983.252719675926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45983.252719675926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45983.252719675926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45983.252719675926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45983.252719675926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45983.252719675926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45983.252719675926</v>
      </c>
      <c r="H26" s="121"/>
      <c r="I26" s="119" t="str">
        <f>IFERROR(VLOOKUP(D26,DB!A:F,6,0),"")</f>
        <v/>
      </c>
      <c r="J26" s="119" t="str">
        <f>IFERROR(VLOOKUP(D26,DB!A:G,7,0),"")</f>
        <v/>
      </c>
      <c r="K26" s="122"/>
      <c r="L26" s="123" t="str">
        <f>IFERROR(VLOOKUP(D26,DB!A:I,9,0),"")</f>
        <v/>
      </c>
    </row>
  </sheetData>
  <dataValidations count="2">
    <dataValidation allowBlank="1" showInputMessage="1" showErrorMessage="1" sqref="E1" xr:uid="{9E1BC488-8814-4F8A-8DBE-742B3278AB71}"/>
    <dataValidation type="list" allowBlank="1" showInputMessage="1" showErrorMessage="1" sqref="E2: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2025-11-22T03:05:57Z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