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28" documentId="13_ncr:1_{F6CB121F-512D-4AA6-A0C1-0FB36C537598}" xr6:coauthVersionLast="47" xr6:coauthVersionMax="47" xr10:uidLastSave="{E989CC71-229E-4647-8AE2-08F1C187055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<sst xmlns="http://schemas.openxmlformats.org/spreadsheetml/2006/main" count="180285" uniqueCount="39128">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</sst>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301.71713946758973</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4.1873032409057487E-2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45964.665565162039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45964.665565162039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45964.665565162039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45964.665565162039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45964.665565162039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45964.665565162039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45964.665565162039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45964.665565162039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45964.665565162039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45964.665565162039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45964.665565162039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45964.665565162039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45964.665565162039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45964.665565162039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45964.665565162039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45964.665565162039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45964.665565162039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45964.665565162039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45964.665565162039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45964.665565162039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45964.665565162039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45964.665565162039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45964.665565162039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45964.665565162039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45964.665565162039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45964.665565162039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45964.665565162039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45964.665565162039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45964.665565162039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45964.665565162039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45964.665565162039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45964.665565162039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45964.665565162039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45964.665565162039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45964.665565162039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45964.665565162039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45964.665565162039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45964.665565162039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45964.665565162039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45964.665565162039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45964.665565162039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45964.665565162039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45964.665565162039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45964.665565162039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45964.665565162039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45964.665565162039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45964.665565162039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45964.665565162039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45964.665565162039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45964.665565162039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45964.665565162039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45964.665565162039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45964.665565162039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45964.665565162039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45964.665565162039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45964.665565162039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45964.665565162039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45964.665565162039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45964.665565162039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45964.665565162039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45964.665565162039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45964.665565162039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45964.665565162039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45964.665565162039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45964.665565162039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45964.665565162039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45964.665565162039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45964.665565162039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45964.665565162039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45964.665565162039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45964.665565162039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45964.665565162039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45964.665565162039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45964.665565162039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45964.665565162039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45964.665565162039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45964.665565162039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45964.665565162039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45964.665565162039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45964.665565162039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45964.665565162039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45964.665565162039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45964.665565162039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45964.665565162039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45964.665565162039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45964.665565162039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45964.665565162039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45964.665565162039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45964.665565162039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45964.665565162039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45964.665565162039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45964.665565162039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45964.665565162039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45964.665565162039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45964.665565162039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45964.665565162039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45964.665565162039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45964.665565162039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45964.665565162039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45964.665565162039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45964.665565162039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45964.665565162039</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45964.665565162039</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139.6657274305544</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5.923481828707736</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3.4060532409057487E-2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45964.665565162039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45964.665565162039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45964.665565162039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45964.665565162039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45964.665565162039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45964.665565162039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45964.665565162039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45964.665565162039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45964.665565162039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45964.665565162039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45964.665565162039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45964.665565162039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45964.665565162039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45964.665565162039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45964.665565162039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45964.665565162039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45964.665565162039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45964.665565162039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45964.665565162039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45964.665565162039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45964.665565162039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45964.665565162039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45964.665565162039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45964.665565162039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45964.665565162039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45964.665565162039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45964.665565162039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45964.665565162039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45964.665565162039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45964.665565162039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45964.665565162039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45964.665565162039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45964.665565162039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45964.665565162039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45964.665565162039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45964.665565162039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45964.665565162039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45964.665565162039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45964.665565162039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45964.665565162039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45964.665565162039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45964.665565162039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45964.665565162039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45964.665565162039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45964.665565162039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45964.665565162039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45964.665565162039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45964.665565162039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45964.665565162039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45964.665565162039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45964.665565162039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45964.665565162039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45964.665565162039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45964.665565162039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45964.665565162039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45964.665565162039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45964.665565162039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45964.665565162039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45964.665565162039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45964.665565162039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45964.665565162039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45964.665565162039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45964.665565162039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45964.665565162039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45964.665565162039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45964.665565162039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45964.665565162039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45964.665565162039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45964.665565162039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45964.665565162039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45964.665565162039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45964.665565162039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45964.665565162039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45964.665565162039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45964.665565162039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45964.665565162039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45964.665565162039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45964.665565162039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45964.665565162039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45964.665565162039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45964.665565162039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45964.665565162039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45964.665565162039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45964.665565162039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45964.665565162039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45964.665565162039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45964.665565162039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45964.665565162039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45964.665565162039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45964.665565162039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45964.665565162039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45964.665565162039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45964.665565162039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45964.665565162039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45964.665565162039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45964.665565162039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45964.665565162039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45964.665565162039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45964.665565162039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45964.665565162039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45964.665565162039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45964.665565162039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45964.665565162039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45964.665565162039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45964.665565162039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45964.665565162039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45964.665565162039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45964.665565162039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45964.665565162039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45964.665565162039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45964.665565162039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45964.665565162039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45964.665565162039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45964.665565162039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45964.665565162039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45964.665565162039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45964.665565162039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45964.665565162039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45964.665565162039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45964.665565162039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45964.665565162039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45964.665565162039</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9.8320023142150603E-2</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45964.665565393516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45964.665565393516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45964.665565393516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45964.665565393516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45964.665565393516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45964.665565393516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45964.665565393516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45964.665565393516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45964.665565393516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45964.665565393516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45964.665565393516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45964.665565393516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45964.665565393516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45964.665565393516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45964.665565393516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45964.665565393516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45964.665565393516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45964.665565393516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45964.665565393516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45964.665565393516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45964.665565393516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45964.665565393516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45964.665565393516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45964.665565393516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45964.665565393516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45964.665565393516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45964.665565393516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45964.665565393516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45964.665565393516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45964.665565393516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45964.665565393516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45964.665565393516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45964.665565393516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45964.665565393516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45964.665565393516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45964.665565393516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45964.665565393516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45964.665565393516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45964.665565393516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45964.665565393516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45964.665565393516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45964.665565393516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45964.665565393516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45964.665565393516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45964.665565393516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45964.665565393516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45964.665565393516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45964.665565393516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45964.665565393516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45964.665565393516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45964.665565393516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45964.665565393516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45964.665565393516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45964.665565393516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45964.665565393516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45964.665565393516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45964.665565393516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45964.665565393516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45964.665565393516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45964.665565393516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45964.665565393516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45964.665565393516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45964.665565393516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45964.665565393516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45964.665565393516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45964.665565393516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45964.665565393516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45964.665565393516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45964.665565393516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45964.665565393516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45964.665565393516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45964.665565393516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45964.665565393516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45964.665565393516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45964.665565393516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45964.665565393516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45964.665565393516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45964.665565393516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45964.665565393516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45964.665565393516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45964.665565393516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45964.665565393516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45964.665565393516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45964.665565393516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45964.665565393516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45964.665565393516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45964.665565393516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45964.665565393516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45964.665565393516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45964.665565393516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45964.665565393516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45964.665565393516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45964.665565393516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45964.665565393516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45964.665565393516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45964.665565393516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45964.665565393516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45964.665565393516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45964.665565393516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45964.665565393516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45964.665565393516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45964.665565393516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45964.665565393516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45964.665565393516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45964.665565393516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45964.665565393516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45964.665565393516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45964.665565393516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45964.665565393516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45964.665565393516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45964.665565393516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45964.665565393516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45964.665565393516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45964.665565393516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45964.665565393516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45964.665565393516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45964.665565393516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45964.665565393516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45964.665565393516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45964.665565393516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45964.665565393516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45964.665565393516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45964.665565393516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45964.665565393516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45964.665565393516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45964.665565393516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45964.665565393516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45964.665565393516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45964.665565393516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45964.665565393516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45964.665565393516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45964.665565393516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45964.665565393516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45964.665565393516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45964.665565393516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45964.665565393516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45964.665565393516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45964.665565393516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45964.665565393516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45964.665565393516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45964.665565393516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45964.665565393516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45964.665565393516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45964.665565393516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45964.665565393516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45964.665565393516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45964.665565393516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45964.665565393516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45964.665565393516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45964.665565393516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45964.665565393516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45964.665565393516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45964.665565393516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45964.665565393516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45964.665565393516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45964.665565393516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45964.665565393516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45964.665565393516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45964.665565393516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45964.665565393516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45964.665565393516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45964.665565393516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45964.665565393516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45964.665565393516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45964.665565393516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45964.665565393516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45964.665565393516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45964.665565393516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45964.665565393516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45964.665565393516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45964.665565393516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45964.665565393516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45964.665565393516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45964.665565393516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45964.665565393516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45964.665565393516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45964.665565393516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45964.665565393516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45964.665565393516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45964.665565393516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45964.665565393516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45964.665565393516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45964.665565393516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45964.665565393516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45964.665565393516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45964.665565393516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45964.665565393516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45964.665565393516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45964.665565393516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45964.665565393516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45964.665565393516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45964.665565393516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45964.665565393516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45964.665565393516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45964.665565393516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45964.665565393516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45964.665565393516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45964.665565393516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45964.665565393516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45964.665565393516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45964.665565393516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45964.665565393516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45964.665565393516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45964.665565393516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45964.665565393516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45964.665565393516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45964.665565393516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45964.665565393516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45964.665565393516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45964.665565393516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45964.665565393516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45964.665565393516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45964.665565393516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45964.665565393516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45964.665565393516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45964.665565393516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45964.665565393516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45964.665565393516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45964.665565393516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45964.665565393516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45964.665565393516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45964.665565393516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45964.665565393516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45964.665565393516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45964.665565393516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45964.665565393516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45964.665565393516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45964.665565393516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45964.665565393516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45964.665565393516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45964.665565393516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45964.665565393516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45964.665565393516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45964.665565393516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45964.665565393516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45964.665565393516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45964.665565393516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45964.665565393516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45964.665565393516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45964.665565393516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45964.665565393516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45964.665565393516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45964.665565393516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45964.665565393516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45964.665565393516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45964.665565393516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45964.665565393516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45964.665565393516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45964.665565393516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45964.665565393516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45964.665565393516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45964.665565393516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45964.665565393516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45964.665565393516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45964.665565393516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45964.665565393516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45964.665565393516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45964.665565393516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45964.665565393516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45964.665565393516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45964.665565393516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45964.665565393516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45964.665565393516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45964.665565393516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45964.665565393516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45964.665565393516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45964.665565393516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45964.665565393516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45964.665565393516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45964.665565393516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45964.665565393516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45964.665565393516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45964.665565393516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45964.665565393516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45964.665565393516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45964.665565393516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45964.665565393516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45964.665565393516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45964.665565393516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45964.665565393516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45964.665565393516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45964.665565393516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45964.665565393516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45964.665565393516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45964.665565393516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45964.665565393516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45964.665565393516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45964.665565393516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45964.665565393516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45964.665565393516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45964.665565393516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45964.665565393516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45964.665565393516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45964.665565393516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45964.665565393516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45964.665565393516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45964.665565393516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45964.665565393516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45964.665565393516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45964.665565393516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45964.665565393516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45964.665565393516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45964.665565393516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45964.665565393516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45964.665565393516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45964.665565393516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45964.665565393516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45964.665565393516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45964.665565393516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45964.665565393516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45964.665565393516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45964.665565393516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45964.665565393516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45964.665565393516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45964.665565393516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45964.665565393516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45964.665565393516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45964.665565393516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45964.665565393516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45964.665565393516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45964.665565393516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45964.665565393516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45964.665565393516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45964.665565393516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45964.665565393516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45964.665565393516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45964.665565393516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45964.665565393516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45964.665565393516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45964.665565393516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45964.665565393516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45964.665565393516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45964.665565393516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45964.665565393516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45964.665565393516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45964.665565393516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45964.665565393516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45964.665565393516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45964.665565393516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45964.665565393516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45964.665565393516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45964.665565393516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45964.665565393516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45964.665565393516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45964.665565393516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45964.665565393516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45964.665565393516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45964.665565393516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45964.665565393516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45964.665565393516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45964.665565393516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45964.665565393516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45964.665565393516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45964.665565393516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45964.665565393516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45964.665565393516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45964.665565393516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45964.665565393516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45964.665565393516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45964.665565393516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45964.665565393516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45964.665565393516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45964.665565393516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45964.665565393516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45964.665565393516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45964.665565393516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45964.665565393516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45964.665565393516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45964.665565393516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45964.665565393516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45964.665565393516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45964.665565393516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45964.665565393516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45964.665565393516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45964.665565393516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45964.665565393516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45964.665565393516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45964.665565393516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45964.665565393516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45964.665565393516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45964.665565393516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45964.665565393516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45964.665565393516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45964.665565393516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45964.665565393516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45964.665565393516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45964.665565393516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45964.665565393516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45964.665565393516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45964.665565393516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45964.665565393516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45964.665565393516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45964.665565393516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45964.665565393516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45964.665565393516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45964.665565393516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45964.665565393516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45964.665565393516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45964.665565393516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45964.665565393516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45964.665565393516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45964.665565393516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45964.665565393516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45964.665565393516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45964.665565393516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45964.665565393516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45964.665565393516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45964.665565393516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45964.665565393516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45964.665565393516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45964.665565393516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45964.665565393516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45964.665565393516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45964.665565393516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45964.665565393516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45964.665565393516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45964.665565393516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45964.665565393516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45964.665565393516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45964.665565393516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45964.665565393516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45964.665565393516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45964.665565393516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45964.665565393516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45964.665565393516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45964.665565393516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45964.665565393516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45964.665565393516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45964.665565393516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45964.665565393516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45964.665565393516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45964.665565393516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45964.665565393516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45964.665565393516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45964.665565393516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45964.665565393516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45964.665565393516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45964.665565393516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45964.665565393516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45964.665565393516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45964.665565393516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45964.665565393516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45964.665565393516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45964.665565393516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45964.665565393516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45964.665565393516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45964.665565393516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45964.665565393516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45964.665565393516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45964.665565393516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45964.665565393516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45964.665565393516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45964.665565393516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45964.665565393516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45964.665565393516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45964.665565393516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45964.665565393516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45964.665565393516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45964.665565393516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45964.665565393516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45964.665565393516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45964.665565393516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45964.665565393516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45964.665565393516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45964.665565393516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45964.665565393516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45964.665565393516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45964.665565393516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45964.665565393516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45964.665565393516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45964.665565393516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45964.665565393516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45964.665565393516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45964.665565393516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45964.665565393516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45964.665565393516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45964.665565393516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45964.665565393516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45964.665565393516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45964.665565393516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45964.665565393516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45964.665565393516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45964.665565393516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45964.665565393516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45964.665565393516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45964.665565393516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45964.665565393516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45964.665565393516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45964.665565393516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45964.665565393516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45964.665565393516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45964.665565393516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45964.665565393516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45964.665565393516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45964.665565393516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45964.665565393516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45964.665565393516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45964.665565393516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45964.665565393516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45964.665565393516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45964.665565393516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45964.665565393516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45964.665565393516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45964.665565393516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45964.665565393516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45964.665565393516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45964.665565393516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45964.665565393516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45964.665565393516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45964.665565393516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45964.665565393516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45964.665565393516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45964.665565393516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45964.665565393516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45964.665565393516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45964.665565393516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45964.665565393516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45964.665565393516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45964.665565393516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45964.665565393516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45964.665565393516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45964.665565393516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45964.665565393516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45964.665565393516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45964.665565393516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45964.665565393516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45964.665565393516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45964.665565393516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45964.665565393516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45964.665565393516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45964.665565393516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45964.665565393516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45964.665565393516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45964.665565393516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45964.665565393516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45964.665565393516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45964.665565393516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45964.665565393516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45964.665565393516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45964.665565393516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45964.665565393516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45964.665565393516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45964.665565393516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45964.665565393516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45964.665565393516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45964.665565393516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45964.665565393516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45964.665565393516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45964.665565393516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45964.665565393516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45964.665565393516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45964.665565393516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45964.665565393516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45964.665565393516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45964.665565393516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45964.665565393516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45964.665565393516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45964.665565393516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45964.665565393516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45964.665565393516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45964.665565393516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45964.665565393516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45964.665565393516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45964.665565393516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45964.665565393516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45964.665565393516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45964.665565393516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45964.665565393516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45964.665565393516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45964.665565393516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45964.665565393516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45964.665565393516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45964.665565393516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45964.665565393516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45964.665565393516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45964.665565393516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45964.665565393516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45964.665565393516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45964.665565393516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45964.665565393516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45964.665565393516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45964.665565393516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45964.665565393516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45964.665565393516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45964.665565393516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45964.665565393516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45964.665565393516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45964.665565393516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45964.665565393516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45964.665565393516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45964.665565393516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45964.665565393516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45964.665565393516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45964.665565393516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45964.665565393516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45964.665565393516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45964.665565393516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45964.665565393516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45964.665565393516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45964.665565393516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45964.665565393516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45964.665565393516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45964.665565393516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45964.665565393516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45964.665565393516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45964.665565393516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45964.665565393516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45964.665565393516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45964.665565393516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45964.665565393516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45964.665565393516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45964.665565393516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45964.665565393516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45964.665565393516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45964.665565393516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45964.665565393516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45964.665565393516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45964.665565393516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45964.665565393516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45964.665565393516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45964.665565393516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45964.665565393516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45964.665565393516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45964.665565393516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45964.665565393516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45964.665565393516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45964.665565393516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45964.665565393516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45964.665565393516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45964.665565393516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45964.665565393516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45964.665565393516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45964.665565393516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45964.665565393516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45964.665565393516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45964.665565393516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45964.665565393516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45964.665565393516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45964.665565393516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45964.665565393516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45964.665565393516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45964.665565393516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45964.665565393516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45964.665565393516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45964.665565393516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45964.665565393516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45964.665565393516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45964.665565393516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45964.665565393516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45964.665565393516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45964.665565393516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45964.665565393516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45964.665565393516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45964.665565393516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45964.665565393516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45964.665565393516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45964.665565393516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45964.665565393516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45964.665565393516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45964.665565393516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45964.665565393516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45964.665565393516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45964.665565393516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45964.665565393516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45964.665565393516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45964.665565393516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45964.665565393516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45964.665565393516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45964.665565393516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45964.665565393516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45964.665565393516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45964.665565393516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45964.665565393516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45964.665565393516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45964.665565393516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45964.665565393516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45964.665565393516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45964.665565393516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45964.665565393516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45964.665565393516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45964.665565393516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45964.665565393516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45964.665565393516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45964.665565393516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45964.665565393516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45964.665565393516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45964.665565393516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45964.665565393516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45964.665565393516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45964.665565393516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45964.665565393516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45964.665565393516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45964.665565393516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45964.665565393516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45964.665565393516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45964.665565393516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45964.665565393516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45964.665565393516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45964.665565393516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45964.665565393516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45964.665565393516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45964.665565393516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45964.665565393516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45964.665565393516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45964.665565393516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45964.665565393516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45964.665565393516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45964.665565393516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45964.665565393516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45964.665565393516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45964.665565393516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45964.665565393516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45964.665565393516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45964.665565393516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45964.665565393516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45964.665565393516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45964.665565393516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45964.665565393516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45964.665565393516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45964.665565393516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45964.665565393516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45964.665565393516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45964.665565393516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45964.665565393516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45964.665565393516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45964.665565393516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45964.665565393516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45964.665565393516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45964.665565393516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45964.665565393516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45964.665565393516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45964.665565393516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45964.665565393516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45964.665565393516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45964.665565393516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45964.665565393516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45964.665565393516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45964.665565393516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45964.665565393516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45964.665565393516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45964.665565393516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45964.665565393516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45964.665565393516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45964.665565393516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45964.665565393516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45964.665565393516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45964.665565393516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45964.665565393516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45964.665565393516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45964.665565393516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45964.665565393516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45964.665565393516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45964.665565393516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45964.665565393516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45964.665565393516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45964.665565393516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45964.665565393516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45964.665565393516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45964.665565393516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45964.665565393516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45964.665565393516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45964.665565393516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45964.665565393516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45964.665565393516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45964.665565393516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45964.665565393516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45964.665565393516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45964.665565393516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45964.665565393516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45964.665565393516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45964.665565393516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45964.665565393516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45964.665565393516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45964.665565393516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45964.665565393516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45964.665565393516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45964.665565393516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45964.665565393516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45964.665565393516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45964.665565393516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45964.665565393516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45964.665565393516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45964.665565393516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45964.665565393516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45964.665565393516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45964.665565393516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45964.665565393516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45964.665565393516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45964.665565393516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45964.665565393516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45964.665565393516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45964.665565393516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45964.665565393516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45964.665565393516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45964.665565393516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45964.665565393516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45964.665565393516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45964.665565393516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45964.665565393516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45964.665565393516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45964.665565393516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45964.665565393516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45964.665565393516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45964.665565393516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45964.665565393516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45964.665565393516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45964.665565393516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45964.665565393516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45964.665565393516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45964.665565393516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45964.665565393516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45964.665565393516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45964.665565393516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45964.665565393516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45964.665565393516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45964.665565393516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45964.665565393516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45964.665565393516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45964.665565393516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45964.665565393516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45964.665565393516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45964.665565393516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45964.665565393516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45964.665565393516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45964.665565393516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45964.665565393516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45964.665565393516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45964.665565393516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45964.665565393516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45964.665565393516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45964.665565393516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45964.665565393516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45964.665565393516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45964.665565393516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45964.665565393516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45964.665565393516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45964.665565393516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45964.665565393516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45964.665565393516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45964.665565393516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45964.665565393516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45964.665565393516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45964.665565393516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45964.665565393516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45964.665565393516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45964.665565393516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45964.665565393516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45964.665565393516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45964.665565393516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45964.665565393516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45964.665565393516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45964.665565393516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45964.665565393516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45964.665565393516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45964.665565393516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45964.665565393516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45964.665565393516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45964.665565393516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45964.665565393516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45964.665565393516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45964.665565393516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45964.665565393516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45964.665565393516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45964.665565393516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45964.665565393516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45964.665565393516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45964.665565393516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45964.665565393516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45964.665565393516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45964.665565393516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45964.665565393516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45964.665565393516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45964.665565393516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45964.665565393516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45964.665565393516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45964.665565393516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45964.665565393516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45964.665565393516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45964.665565393516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45964.665565393516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45964.665565393516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45964.665565393516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45964.665565393516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45964.665565393516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45964.665565393516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45964.665565393516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45964.665565393516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45964.665565393516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45964.665565393516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45964.665565393516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45964.665565393516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45964.665565393516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45964.665565393516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45964.665565393516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45964.665565393516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45964.665565393516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45964.665565393516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45964.665565393516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45964.665565393516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45964.665565393516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45964.665565393516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45964.665565393516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45964.665565393516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45964.665565393516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45964.665565393516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45964.665565393516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45964.665565393516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45964.665565393516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45964.665565393516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45964.665565393516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45964.665565393516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45964.665565393516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45964.665565393516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45964.665565393516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45964.665565393516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45964.665565393516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45964.665565393516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45964.665565393516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45964.665565393516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45964.665565393516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45964.665565393516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45964.665565393516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45964.665565393516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45964.665565393516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45964.665565393516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45964.665565393516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45964.665565393516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45964.665565393516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45964.665565393516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45964.665565393516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45964.665565393516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45964.665565393516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45964.665565393516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45964.665565393516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45964.665565393516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45964.665565393516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45964.665565393516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45964.665565393516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45964.665565393516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45964.665565393516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45964.665565393516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45964.665565393516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45964.665565393516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45964.665565393516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45964.665565393516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45964.665565393516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45964.665565393516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45964.665565393516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45964.665565393516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45964.665565393516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45964.665565393516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45964.665565393516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45964.665565393516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45964.665565393516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45964.665565393516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45964.665565393516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45964.665565393516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45964.665565393516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45964.665565393516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45964.665565393516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45964.665565393516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45964.665565393516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45964.665565393516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45964.665565393516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45964.665565393516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45964.665565393516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45964.665565393516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45964.665565393516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45964.665565393516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45964.665565393516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45964.665565393516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45964.665565393516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45964.665565393516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45964.665565393516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45964.665565393516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45964.665565393516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45964.665565393516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45964.665565393516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45964.665565393516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45964.665565393516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45964.665565393516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45964.665565393516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45964.665565393516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45964.665565393516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45964.665565393516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45964.665565393516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45964.665565393516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45964.665565393516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45964.665565393516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45964.665565393516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45964.665565393516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45964.665565393516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45964.665565393516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45964.665565393516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45964.665565393516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45964.665565393516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45964.665565393516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45964.665565393516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45964.665565393516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45964.665565393516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45964.665565393516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45964.665565393516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45964.665565393516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45964.665565393516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45964.665565393516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45964.665565393516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45964.665565393516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45964.665565393516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45964.665565393516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45964.665565393516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45964.665565393516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45964.665565393516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45964.665565393516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45964.665565393516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45964.665565393516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45964.665565393516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45964.665565393516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45964.665565393516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45964.665565393516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45964.665565393516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45964.665565393516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45964.665565393516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45964.665565393516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45964.665565393516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45964.665565393516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45964.665565393516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45964.665565393516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45964.665565393516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45964.665565393516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45964.665565393516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45964.665565393516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45964.665565393516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45964.665565393516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45964.665565393516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45964.665565393516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45964.665565393516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45964.665565393516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45964.665565393516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45964.665565393516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45964.665565393516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45964.665565393516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45964.665565393516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45964.665565393516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45964.665565393516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45964.665565393516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45964.665565393516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45964.665565393516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45964.665565393516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45964.665565393516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45964.665565393516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45964.665565393516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45964.665565393516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45964.665565393516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45964.665565393516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45964.665565393516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45964.665565393516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45964.665565393516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45964.665565393516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45964.665565393516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45964.665565393516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45964.665565393516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45964.665565393516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45964.665565393516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45964.665565393516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45964.665565393516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45964.665565393516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45964.665565393516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45964.665565393516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45964.665565393516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261.18484780091967</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93"/>
      <c r="E3" s="97"/>
      <c r="F3" s="122"/>
      <c r="G3" s="123">
        <f ca="1">IFERROR(NOW()-F3,"")</f>
        <v>45964.665565393516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45964.665565393516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45964.665565393516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45964.665565393516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45964.665565393516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45964.665565393516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45964.665565393516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45964.665565393516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45964.665565393516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45964.665565393516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45964.665565393516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45964.665565393516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45964.665565393516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45964.665565393516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45964.665565393516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45964.665565393516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45964.665565393516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45964.665565393516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45964.665565393516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45964.665565393516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45964.665565393516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45964.665565393516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45964.665565393516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45964.665565393516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45964.665565393516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45964.665565393516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45964.665565393516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45964.665565393516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45964.665565393516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45964.665565393516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45964.665565393516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45964.665565393516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45964.665565393516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45964.665565393516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45964.665565393516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45964.665565393516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45964.665565393516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45964.665565393516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45964.665565393516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45964.665565393516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45964.665565393516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45964.665565393516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45964.665565393516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45964.665565393516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45964.665565393516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45964.665565393516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45964.665565393516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45964.665565393516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45964.665565393516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45964.665565393516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45964.665565393516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45964.665565393516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45964.665565393516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45964.665565393516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45964.665565393516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45964.665565393516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45964.665565393516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45964.665565393516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45964.665565393516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45964.665565393516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45964.665565393516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45964.665565393516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45964.665565393516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45964.665565393516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45964.665565393516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45964.665565393516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45964.665565393516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45964.665565393516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45964.665565393516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45964.665565393516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45964.665565393516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45964.665565393516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45964.665565393516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45964.665565393516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45964.665565393516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45964.665565393516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45964.665565393516</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45964.665565393516</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72.833504976850236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38.476688078699226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16.004454282403458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4</v>
      </c>
      <c r="D5" s="151" t="s">
        <v>33427</v>
      </c>
      <c r="E5" s="151" t="s">
        <v>39021</v>
      </c>
      <c r="F5" s="152">
        <v>45964.61383101852</v>
      </c>
      <c r="G5" s="153">
        <f ca="1">IFERROR(NOW()-F5,"")</f>
        <v>5.1734143518842757E-2</v>
      </c>
      <c r="H5" s="152">
        <v>45964.592997685184</v>
      </c>
      <c r="I5" s="151" t="str">
        <f>IFERROR(VLOOKUP(D5,DB!A:F,6,0),"")</f>
        <v>SCECO</v>
      </c>
      <c r="J5" s="151" t="str">
        <f>IFERROR(VLOOKUP(D5,DB!A:G,7,0),"")</f>
        <v>Vandalized</v>
      </c>
      <c r="K5" s="151" t="s">
        <v>39123</v>
      </c>
      <c r="L5" s="151" t="str">
        <f>IFERROR(VLOOKUP(D5,DB!A:I,9,0),"")</f>
        <v>Latis</v>
      </c>
    </row>
    <row r="6" spans="1:13" ht="15">
      <c r="A6" s="151" t="s">
        <v>39124</v>
      </c>
      <c r="B6" s="151" t="str">
        <f>IFERROR(VLOOKUP(D6,DB!A:K,11,0),"")</f>
        <v>R5</v>
      </c>
      <c r="C6" s="151">
        <v>1</v>
      </c>
      <c r="D6" s="151" t="s">
        <v>36997</v>
      </c>
      <c r="E6" s="151" t="s">
        <v>39021</v>
      </c>
      <c r="F6" s="152">
        <v>45964.641006944446</v>
      </c>
      <c r="G6" s="153">
        <f ca="1">IFERROR(NOW()-F6,"")</f>
        <v>2.4558217592129949E-2</v>
      </c>
      <c r="H6" s="152">
        <v>45964.635451388887</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51"/>
      <c r="E7" s="151"/>
      <c r="F7" s="152"/>
      <c r="G7" s="153">
        <f ca="1">IFERROR(NOW()-F7,"")</f>
        <v>45964.665565162039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45964.665565162039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45964.665565162039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45964.665565393516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45964.665565393516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45964.665565393516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45964.665565393516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45964.665565393516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45964.665565393516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45964.665565393516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45964.665565393516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45964.665565393516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45964.665565393516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45964.665565393516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45964.665565393516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45964.665565393516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45964.665565393516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45964.665565393516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45964.665565393516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45964.665565393516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45964.665565393516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45964.665565393516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45964.665565393516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45964.665565393516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45964.665565393516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45964.665565393516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45964.665565393516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45964.665565393516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45964.665565393516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45964.665565393516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45964.665565393516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45964.665565393516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45964.665565393516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45964.665565393516</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45964.665565393516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45964.665565393516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45964.665565393516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45964.665565393516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45964.665565393516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45964.665565393516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45964.665565393516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45964.665565393516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45964.665565393516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45964.665565393516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45964.665565393516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45964.665565393516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45964.665565393516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45964.665565393516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45964.665565393516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45964.665565393516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45964.665565393516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45964.665565393516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45964.665565393516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45964.665565393516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45964.665565393516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45964.665565393516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45964.665565393516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45964.665565393516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45964.665565393516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45964.665565393516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45964.665565393516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45964.665565393516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45964.665565393516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45964.665565393516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45964.665565393516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45964.665565393516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45964.665565393516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45964.665565393516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45964.665565393516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45964.665565393516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45964.665565393516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45964.665565393516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45964.665565393516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45964.665565393516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45964.665565393516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45964.665565393516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45964.665565393516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45964.665565393516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45964.665565393516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45964.665565393516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45964.665565393516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45964.665565393516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45964.665565393516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45964.665565393516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45964.665565393516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45964.665565393516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45964.665565393516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45964.665565393516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45964.665565393516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45964.665565393516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45964.665565393516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45964.665565393516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45964.665565393516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45964.665565393516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45964.665565393516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45964.665565393516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45964.665565393516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45964.665565393516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45964.665565393516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45964.665565393516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45964.665565393516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45964.665565393516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45964.665565393516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45964.665565393516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45964.665565393516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45964.665565393516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45964.665565393516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45964.665565393516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45964.665565393516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45964.665565393516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45964.665565393516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45964.665565393516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45964.665565393516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45964.665565393516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45964.665565393516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45964.665565393516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45964.665565393516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45964.665565393516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45964.665565393516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45964.665565393516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45964.665565393516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45964.665565393516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45964.665565393516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45964.665565393516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45964.665565393516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45964.665565393516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45964.665565393516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45964.665565393516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45964.665565393516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45964.665565393516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45964.665565393516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45964.665565393516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45964.665565393516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45964.665565393516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45964.665565393516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45964.665565393516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45964.665565393516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45964.665565393516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45964.665565393516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45964.665565393516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45964.665565393516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45964.665565393516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45964.665565393516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45964.665565393516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45964.665565393516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45964.665565393516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45964.665565393516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45964.665565393516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45964.665565393516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45964.665565393516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45964.665565393516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45964.665565393516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45964.665565393516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45964.665565393516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45964.665565393516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45964.665565393516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45964.665565393516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45964.665565393516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45964.665565393516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45964.665565393516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45964.665565393516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45964.665565393516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45964.665565393516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45964.665565393516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45964.665565393516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45964.665565393516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45964.665565393516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45964.665565393516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45964.665565393516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45964.665565393516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45964.665565393516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45964.665565393516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45964.665565393516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45964.665565393516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45964.665565393516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45964.665565393516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45964.665565393516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45964.665565393516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45964.665565393516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45964.665565393516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45964.665565393516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45964.665565393516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45964.665565393516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45964.665565393516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45964.665565393516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45964.665565393516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45964.665565393516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45964.665565393516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45964.665565393516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45964.665565393516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45964.665565393516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45964.665565393516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45964.665565393516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45964.665565393516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45964.665565393516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45964.665565393516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45964.665565393516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45964.665565393516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45964.665565393516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45964.665565393516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45964.665565393516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45964.665565393516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45964.665565393516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45964.665565393516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45964.665565393516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45964.665565393516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45964.665565393516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45964.665565393516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45964.665565393516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45964.665565393516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45964.665565393516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45964.665565393516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45964.665565393516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45964.665565393516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45964.665565393516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45964.665565393516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45964.665565393516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45964.665565393516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45964.665565393516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45964.665565393516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45964.665565393516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45964.665565393516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45964.665565393516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45964.665565393516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45964.665565393516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45964.665565393516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45964.665565393516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45964.665565393516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45964.665565393516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45964.665565393516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45964.665565393516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45964.665565393516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45964.665565393516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45964.665565393516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45964.665565393516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45964.665565393516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45964.665565393516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45964.665565393516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45964.665565393516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45964.665565393516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45964.665565393516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45964.665565393516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45964.665565393516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45964.665565393516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45964.665565393516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45964.665565393516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45964.665565393516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45964.665565393516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45964.665565393516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45964.665565393516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45964.665565393516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45964.665565393516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45964.665565393516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45964.665565393516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45964.665565393516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45964.665565393516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45964.665565393516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45964.665565393516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45964.665565393516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45964.665565393516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45964.665565393516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45964.665565393516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45964.665565393516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45964.665565393516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45964.665565393516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45964.665565393516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45964.665565393516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45964.665565393516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45964.665565393516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45964.665565393516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45964.665565393516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45964.665565393516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45964.665565393516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45964.665565393516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45964.665565393516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45964.665565393516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45964.665565393516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45964.665565393516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45964.665565393516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45964.665565393516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45964.665565393516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45964.665565393516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45964.665565393516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45964.665565393516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45964.665565393516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45964.665565393516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45964.665565393516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45964.665565393516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45964.665565393516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45964.665565393516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45964.665565393516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45964.665565393516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45964.665565393516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45964.665565393516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45964.665565393516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45964.665565393516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45964.665565393516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45964.665565393516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45964.665565393516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45964.665565393516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45964.665565393516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45964.665565393516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45964.665565393516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45964.665565393516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45964.665565393516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45964.665565393516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45964.665565393516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45964.665565393516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45964.665565393516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45964.665565393516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45964.665565393516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45964.665565393516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45964.665565393516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45964.665565393516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45964.665565393516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45964.665565393516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45964.665565393516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45964.665565393516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45964.665565393516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45964.665565393516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45964.665565393516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45964.665565393516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45964.665565393516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45964.665565393516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45964.665565393516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45964.665565393516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45964.665565393516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45964.665565393516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45964.665565393516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45964.665565393516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45964.665565393516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45964.665565393516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45964.665565393516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45964.665565393516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45964.665565393516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45964.665565393516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45964.665565393516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45964.665565393516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45964.665565393516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45964.665565393516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45964.665565393516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45964.665565393516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45964.665565393516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45964.665565393516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45964.665565393516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45964.665565393516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45964.665565393516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45964.665565393516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45964.665565393516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45964.665565393516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45964.665565393516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45964.665565393516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45964.665565393516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45964.665565393516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45964.665565393516</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8"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29382</v>
      </c>
      <c r="E2" s="102" t="s">
        <v>39021</v>
      </c>
      <c r="F2" s="171">
        <v>45964.581122685187</v>
      </c>
      <c r="G2" s="115">
        <f t="shared" ref="G2:G13" ca="1" si="0">IFERROR(NOW()-F2,"-")</f>
        <v>8.444247685110895E-2</v>
      </c>
      <c r="H2" s="171">
        <v>45964.575462962966</v>
      </c>
      <c r="I2" s="169" t="str">
        <f>IFERROR(VLOOKUP(D2,DB!A:F,6,0),"")</f>
        <v>SCECO</v>
      </c>
      <c r="J2" s="169" t="str">
        <f>IFERROR(VLOOKUP(D2,DB!A:G,7,0),"")</f>
        <v>Dead</v>
      </c>
      <c r="K2" s="172" t="s">
        <v>39127</v>
      </c>
      <c r="L2" s="173" t="str">
        <f>IFERROR(VLOOKUP(D2,DB!A:I,9,0),"")</f>
        <v>Latis</v>
      </c>
    </row>
    <row r="3" spans="1:16383" ht="31.5" customHeight="1">
      <c r="A3" s="168"/>
      <c r="B3" s="169" t="str">
        <f>IFERROR(VLOOKUP(D3,DB!A:K,11,0),"")</f>
        <v/>
      </c>
      <c r="C3" s="170"/>
      <c r="D3" s="169"/>
      <c r="E3" s="102"/>
      <c r="F3" s="171"/>
      <c r="G3" s="115">
        <f t="shared" ca="1" si="0"/>
        <v>45964.665565162039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45964.665565162039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45964.665565162039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45964.665565162039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45964.665565162039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45964.665565162039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45964.665565162039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45964.665565162039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45964.665565162039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45964.665565162039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45964.665565162039</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45964.665565162039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45964.665565162039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45964.665565162039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45964.665565162039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45964.665565162039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45964.665565162039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45964.665565162039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45964.665565162039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45964.665565162039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45964.665565162039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45964.665565162039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45964.665565162039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45964.665565162039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45964.665565162039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45964.665565162039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45964.665565162039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45964.665565162039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45964.665565162039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45964.665565162039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45964.665565162039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